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veschneider.dk\resu\2018\"/>
    </mc:Choice>
  </mc:AlternateContent>
  <xr:revisionPtr revIDLastSave="0" documentId="8_{8C7FC920-E239-4236-ACB2-1AF61589867A}" xr6:coauthVersionLast="36" xr6:coauthVersionMax="36" xr10:uidLastSave="{00000000-0000-0000-0000-000000000000}"/>
  <bookViews>
    <workbookView xWindow="0" yWindow="0" windowWidth="20490" windowHeight="10485" xr2:uid="{00000000-000D-0000-FFFF-FFFF00000000}"/>
  </bookViews>
  <sheets>
    <sheet name="Hovedstaden" sheetId="1" r:id="rId1"/>
    <sheet name="Sjælland" sheetId="2" r:id="rId2"/>
    <sheet name="Syddanmark" sheetId="3" r:id="rId3"/>
    <sheet name="Midtjylland" sheetId="4" r:id="rId4"/>
    <sheet name="Nordjylland" sheetId="5" r:id="rId5"/>
    <sheet name="Samlet" sheetId="6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" i="6" l="1"/>
  <c r="H35" i="6"/>
  <c r="H32" i="6"/>
  <c r="H33" i="6"/>
  <c r="H28" i="6"/>
  <c r="H23" i="6"/>
  <c r="H21" i="6"/>
  <c r="H6" i="6"/>
  <c r="H7" i="6"/>
  <c r="H10" i="6"/>
  <c r="H11" i="6"/>
  <c r="G40" i="6"/>
  <c r="G41" i="6"/>
  <c r="H41" i="6" s="1"/>
  <c r="G42" i="6"/>
  <c r="H42" i="6" s="1"/>
  <c r="G27" i="6"/>
  <c r="H27" i="6" s="1"/>
  <c r="G28" i="6"/>
  <c r="G29" i="6"/>
  <c r="H29" i="6" s="1"/>
  <c r="G30" i="6"/>
  <c r="H30" i="6" s="1"/>
  <c r="G31" i="6"/>
  <c r="H31" i="6" s="1"/>
  <c r="G32" i="6"/>
  <c r="G33" i="6"/>
  <c r="G34" i="6"/>
  <c r="H34" i="6" s="1"/>
  <c r="G35" i="6"/>
  <c r="G36" i="6"/>
  <c r="H36" i="6" s="1"/>
  <c r="G18" i="6"/>
  <c r="G17" i="6"/>
  <c r="G22" i="6"/>
  <c r="H22" i="6" s="1"/>
  <c r="G23" i="6"/>
  <c r="G21" i="6"/>
  <c r="G4" i="6"/>
  <c r="H4" i="6" s="1"/>
  <c r="G5" i="6"/>
  <c r="H5" i="6" s="1"/>
  <c r="G6" i="6"/>
  <c r="G7" i="6"/>
  <c r="G8" i="6"/>
  <c r="H8" i="6" s="1"/>
  <c r="G9" i="6"/>
  <c r="H9" i="6" s="1"/>
  <c r="G10" i="6"/>
  <c r="G11" i="6"/>
  <c r="G12" i="6"/>
  <c r="H12" i="6" s="1"/>
  <c r="G13" i="6"/>
  <c r="H13" i="6" s="1"/>
  <c r="G14" i="6"/>
  <c r="H14" i="6" s="1"/>
  <c r="G15" i="6"/>
  <c r="H15" i="6" s="1"/>
  <c r="G16" i="6"/>
  <c r="H16" i="6" s="1"/>
  <c r="G3" i="6"/>
  <c r="H3" i="6" s="1"/>
</calcChain>
</file>

<file path=xl/sharedStrings.xml><?xml version="1.0" encoding="utf-8"?>
<sst xmlns="http://schemas.openxmlformats.org/spreadsheetml/2006/main" count="321" uniqueCount="148">
  <si>
    <t>MarathonDanmark - Region Hovedstaden</t>
  </si>
  <si>
    <t>Navn:</t>
  </si>
  <si>
    <t>Tid:</t>
  </si>
  <si>
    <t>Marathon:</t>
  </si>
  <si>
    <t>Annette Eriksen</t>
  </si>
  <si>
    <t>Charlotte Poulsen</t>
  </si>
  <si>
    <t>David Bredo</t>
  </si>
  <si>
    <t>Heidi Jensen</t>
  </si>
  <si>
    <t>Henrik Birkedal Hansen</t>
  </si>
  <si>
    <t>Johnny Broe</t>
  </si>
  <si>
    <t>Johanna Gren</t>
  </si>
  <si>
    <t>Katrine Bernbom</t>
  </si>
  <si>
    <t>Kenneth Badensø</t>
  </si>
  <si>
    <t>Kim Høxbro</t>
  </si>
  <si>
    <t>Line Folsted Kallehauge</t>
  </si>
  <si>
    <t>Lone Friis</t>
  </si>
  <si>
    <t>Luise Gangergaard</t>
  </si>
  <si>
    <t>Maria Houmann</t>
  </si>
  <si>
    <t>Michael Aagaard Jensen</t>
  </si>
  <si>
    <t>Michael Zimmermann</t>
  </si>
  <si>
    <t>Mikael Lassen</t>
  </si>
  <si>
    <t>Mindaugas Garmus</t>
  </si>
  <si>
    <t>Ole Hansen</t>
  </si>
  <si>
    <t>Pia Hansson</t>
  </si>
  <si>
    <t>Ricky Andersen</t>
  </si>
  <si>
    <t>Simon Krug</t>
  </si>
  <si>
    <t>Stefan Samuelsson</t>
  </si>
  <si>
    <t>Sten Ejlersen</t>
  </si>
  <si>
    <t>Susanne Gren</t>
  </si>
  <si>
    <t>Tony Gren</t>
  </si>
  <si>
    <t>Halvmarathon:</t>
  </si>
  <si>
    <t>Kennet Danielsen</t>
  </si>
  <si>
    <t>Kitt Krogh</t>
  </si>
  <si>
    <t>Nadja Lundholm Olsen</t>
  </si>
  <si>
    <t>Sofie Brix Olsen</t>
  </si>
  <si>
    <t>Zenia Rasmussen</t>
  </si>
  <si>
    <t>Zingo Andersen</t>
  </si>
  <si>
    <t>Brian Vernersen</t>
  </si>
  <si>
    <t>Peter Møllebro</t>
  </si>
  <si>
    <t>Johan Melin</t>
  </si>
  <si>
    <t>Mette Dideriksen</t>
  </si>
  <si>
    <t>Maj-Britt Filsø Mathiassen</t>
  </si>
  <si>
    <t>Adam Dickmeiss</t>
  </si>
  <si>
    <t>Charlotte Nordland</t>
  </si>
  <si>
    <t>Brian Lindholm-Larsen</t>
  </si>
  <si>
    <t>Jan Andersen</t>
  </si>
  <si>
    <t>DNF</t>
  </si>
  <si>
    <t>Johnny Kurt Kristensen</t>
  </si>
  <si>
    <t>MarathonDanmark - Region Sjælland</t>
  </si>
  <si>
    <t>Bo Johansen</t>
  </si>
  <si>
    <t>Carsten Dahl</t>
  </si>
  <si>
    <t>Christian Langballe</t>
  </si>
  <si>
    <t>Harry Cilleborg</t>
  </si>
  <si>
    <t>Jacob Brobæk Kiær</t>
  </si>
  <si>
    <t>Jane Steensberg</t>
  </si>
  <si>
    <t>Johan Holst Nielsen</t>
  </si>
  <si>
    <t>Lars Jensen</t>
  </si>
  <si>
    <t>Louise "Løbesmølf" Andersen</t>
  </si>
  <si>
    <t>Michael Steen Jensen</t>
  </si>
  <si>
    <t>Michael Strøh</t>
  </si>
  <si>
    <t>Palle Arentoft</t>
  </si>
  <si>
    <t>Per Christoffersen</t>
  </si>
  <si>
    <t>Peter Berg</t>
  </si>
  <si>
    <t>Peter Høgh</t>
  </si>
  <si>
    <t>Peter Precht Pedersen</t>
  </si>
  <si>
    <t>Steen Hermansen</t>
  </si>
  <si>
    <t>Tommy Krabbe</t>
  </si>
  <si>
    <t>DNF - ½ 03:52:08</t>
  </si>
  <si>
    <t>Helle Pedersen</t>
  </si>
  <si>
    <t>Laila Langballe</t>
  </si>
  <si>
    <t>Maiken Trier Løwenbalk Kold</t>
  </si>
  <si>
    <t>Maria Clemmesen</t>
  </si>
  <si>
    <t>Pia Christiasen</t>
  </si>
  <si>
    <t>Sidsel Kristiansen</t>
  </si>
  <si>
    <t>Torben Pedersen</t>
  </si>
  <si>
    <t>MarathonDanmark - Region Syddanmark</t>
  </si>
  <si>
    <t>Bent Thomsen</t>
  </si>
  <si>
    <t>Brian Arreborg Hansen</t>
  </si>
  <si>
    <t>Charlotte Lagersted</t>
  </si>
  <si>
    <t>Christian Eliasen</t>
  </si>
  <si>
    <t>Claus Sørensen</t>
  </si>
  <si>
    <t>Danny Andersen</t>
  </si>
  <si>
    <t>Gitte Schack</t>
  </si>
  <si>
    <t>Ib Jensen</t>
  </si>
  <si>
    <t>Jari Hiltunen</t>
  </si>
  <si>
    <t>Jesper Duus</t>
  </si>
  <si>
    <t>Jon Holm Hansen</t>
  </si>
  <si>
    <t>Karl Hansen</t>
  </si>
  <si>
    <t>Kim Christensen</t>
  </si>
  <si>
    <t>Lisa Kristensen</t>
  </si>
  <si>
    <t>Marianne Eliasen</t>
  </si>
  <si>
    <t>Michael Sandau Sørensen</t>
  </si>
  <si>
    <t>Mikkel Hjortshøj Haastrup</t>
  </si>
  <si>
    <t>Ole Mortensen</t>
  </si>
  <si>
    <t>Peder Nielsen</t>
  </si>
  <si>
    <t>Per Christiansen</t>
  </si>
  <si>
    <t>Peter Olsen</t>
  </si>
  <si>
    <t>Thomas Damgaard</t>
  </si>
  <si>
    <t>Torben Vad Nissen</t>
  </si>
  <si>
    <t>Annette Blaabjerg</t>
  </si>
  <si>
    <t>Bent Andersen</t>
  </si>
  <si>
    <t>Christina Rye</t>
  </si>
  <si>
    <t>Daniel Beck</t>
  </si>
  <si>
    <t>Eicke Warncke</t>
  </si>
  <si>
    <t>Hanne Skov Andersen</t>
  </si>
  <si>
    <t>Hans L. Nielsen</t>
  </si>
  <si>
    <t>Holger Dalsgaard</t>
  </si>
  <si>
    <t>Jacklyn Beck</t>
  </si>
  <si>
    <t>Jane Egbo</t>
  </si>
  <si>
    <t>Jette Jensen</t>
  </si>
  <si>
    <t>Jonas Gravgaard</t>
  </si>
  <si>
    <t>Jonas Ravnholt Møller</t>
  </si>
  <si>
    <t>Kathe Vargas</t>
  </si>
  <si>
    <t>Marianne Beyer</t>
  </si>
  <si>
    <t>Morten Beyer</t>
  </si>
  <si>
    <t>Nanna Gravgaard</t>
  </si>
  <si>
    <t>Ole Stavnsholm</t>
  </si>
  <si>
    <t>Rikke Moltke</t>
  </si>
  <si>
    <t>Sanne Düring Lindeneg</t>
  </si>
  <si>
    <t>Susanne Garbrecht</t>
  </si>
  <si>
    <t>Vicki Blaabjerg</t>
  </si>
  <si>
    <t>MarathonDanmark - Region Midtjylland</t>
  </si>
  <si>
    <t>Anja Sørensen</t>
  </si>
  <si>
    <t>Jonas Høxbro</t>
  </si>
  <si>
    <t>2:14:34 (debut)</t>
  </si>
  <si>
    <t>MarathonDanmark - Region Nordjylland</t>
  </si>
  <si>
    <t>Alice Ravn</t>
  </si>
  <si>
    <t>Benny Bull</t>
  </si>
  <si>
    <t>Charlotte Dalsgaard</t>
  </si>
  <si>
    <t>DNF - ½ 01:53:01</t>
  </si>
  <si>
    <t>Christian Bligaard</t>
  </si>
  <si>
    <t>Peter Klarlund</t>
  </si>
  <si>
    <t>Søren Østergaard</t>
  </si>
  <si>
    <t>Inge Marie Dahlgaard Krog</t>
  </si>
  <si>
    <t>Jutta Futtrup Mogensen</t>
  </si>
  <si>
    <t>Preben Overgaard Iversen</t>
  </si>
  <si>
    <t>Hovedstaden</t>
  </si>
  <si>
    <t>Sjælland</t>
  </si>
  <si>
    <t>Syddanmark</t>
  </si>
  <si>
    <t>Midtjylland</t>
  </si>
  <si>
    <t>Nordjylland</t>
  </si>
  <si>
    <t>Samlet tid</t>
  </si>
  <si>
    <t>½ - 03:17:19</t>
  </si>
  <si>
    <t>½ - 02:58:37</t>
  </si>
  <si>
    <t>Marathon (dage):</t>
  </si>
  <si>
    <t>Halvmarathon (dage):</t>
  </si>
  <si>
    <t>Gns. Tid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</si>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</sst>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21" fontId="0" fillId="0" borderId="1" xfId="0" applyNumberFormat="1" applyBorder="1" applyAlignment="1">
      <alignment horizontal="center"/>
    </xf>
    <xf numFmtId="21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21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46" fontId="1" fillId="0" borderId="1" xfId="0" applyNumberFormat="1" applyFont="1" applyBorder="1" applyAlignment="1">
      <alignment horizontal="center"/>
    </xf>
    <xf numFmtId="46" fontId="1" fillId="0" borderId="0" xfId="0" applyNumberFormat="1" applyFont="1" applyBorder="1" applyAlignment="1">
      <alignment horizontal="center"/>
    </xf>
    <xf numFmtId="21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>
      <selection activeCell="D15" sqref="D15"/>
    </sheetView>
  </sheetViews>
  <sheetFormatPr defaultRowHeight="15" x14ac:dyDescent="0.25"/>
  <cols>
    <col min="1" max="1" width="24.5703125" customWidth="1"/>
    <col min="2" max="2" width="20.42578125" customWidth="1"/>
  </cols>
  <sheetData>
    <row r="1" spans="1:5" ht="21" x14ac:dyDescent="0.35">
      <c r="A1" s="4" t="s">
        <v>0</v>
      </c>
      <c r="B1" s="3"/>
    </row>
    <row r="2" spans="1:5" x14ac:dyDescent="0.25">
      <c r="A2" s="1" t="s">
        <v>1</v>
      </c>
      <c r="B2" s="1" t="s">
        <v>2</v>
      </c>
    </row>
    <row r="3" spans="1:5" x14ac:dyDescent="0.25">
      <c r="A3" s="1" t="s">
        <v>3</v>
      </c>
      <c r="B3" s="2"/>
    </row>
    <row r="4" spans="1:5" x14ac:dyDescent="0.25">
      <c r="A4" s="5" t="s">
        <v>42</v>
      </c>
      <c r="B4" s="8">
        <v>0.16319444444444445</v>
      </c>
    </row>
    <row r="5" spans="1:5" x14ac:dyDescent="0.25">
      <c r="A5" s="3" t="s">
        <v>4</v>
      </c>
      <c r="B5" s="7">
        <v>0.18377314814814816</v>
      </c>
    </row>
    <row r="6" spans="1:5" x14ac:dyDescent="0.25">
      <c r="A6" s="3" t="s">
        <v>44</v>
      </c>
      <c r="B6" s="7">
        <v>0.23680555555555557</v>
      </c>
    </row>
    <row r="7" spans="1:5" x14ac:dyDescent="0.25">
      <c r="A7" s="3" t="s">
        <v>37</v>
      </c>
      <c r="B7" s="7">
        <v>0.19648148148148148</v>
      </c>
    </row>
    <row r="8" spans="1:5" x14ac:dyDescent="0.25">
      <c r="A8" s="3" t="s">
        <v>5</v>
      </c>
      <c r="B8" s="7">
        <v>0.21064814814814814</v>
      </c>
    </row>
    <row r="9" spans="1:5" x14ac:dyDescent="0.25">
      <c r="A9" s="3" t="s">
        <v>6</v>
      </c>
      <c r="B9" s="7">
        <v>0.18050925925925929</v>
      </c>
    </row>
    <row r="10" spans="1:5" x14ac:dyDescent="0.25">
      <c r="A10" s="3" t="s">
        <v>7</v>
      </c>
      <c r="B10" s="7">
        <v>0.22152777777777777</v>
      </c>
    </row>
    <row r="11" spans="1:5" x14ac:dyDescent="0.25">
      <c r="A11" s="3" t="s">
        <v>8</v>
      </c>
      <c r="B11" s="7">
        <v>0.1633449074074074</v>
      </c>
    </row>
    <row r="12" spans="1:5" x14ac:dyDescent="0.25">
      <c r="A12" s="3" t="s">
        <v>45</v>
      </c>
      <c r="B12" s="7">
        <v>0.21517361111111111</v>
      </c>
    </row>
    <row r="13" spans="1:5" x14ac:dyDescent="0.25">
      <c r="A13" s="3" t="s">
        <v>39</v>
      </c>
      <c r="B13" s="7">
        <v>0.17851851851851852</v>
      </c>
    </row>
    <row r="14" spans="1:5" x14ac:dyDescent="0.25">
      <c r="A14" s="3" t="s">
        <v>9</v>
      </c>
      <c r="B14" s="7">
        <v>0.2000925925925926</v>
      </c>
    </row>
    <row r="15" spans="1:5" x14ac:dyDescent="0.25">
      <c r="A15" s="3" t="s">
        <v>10</v>
      </c>
      <c r="B15" s="7">
        <v>0.20273148148148148</v>
      </c>
      <c r="D15" s="10"/>
      <c r="E15" s="11"/>
    </row>
    <row r="16" spans="1:5" x14ac:dyDescent="0.25">
      <c r="A16" s="3" t="s">
        <v>11</v>
      </c>
      <c r="B16" s="7">
        <v>0.18050925925925929</v>
      </c>
      <c r="D16" s="10"/>
      <c r="E16" s="11"/>
    </row>
    <row r="17" spans="1:5" x14ac:dyDescent="0.25">
      <c r="A17" s="3" t="s">
        <v>12</v>
      </c>
      <c r="B17" s="6" t="s">
        <v>46</v>
      </c>
      <c r="D17" s="10"/>
      <c r="E17" s="11"/>
    </row>
    <row r="18" spans="1:5" x14ac:dyDescent="0.25">
      <c r="A18" s="3" t="s">
        <v>13</v>
      </c>
      <c r="B18" s="7">
        <v>0.18267361111111111</v>
      </c>
      <c r="D18" s="10"/>
      <c r="E18" s="11"/>
    </row>
    <row r="19" spans="1:5" x14ac:dyDescent="0.25">
      <c r="A19" s="3" t="s">
        <v>14</v>
      </c>
      <c r="B19" s="7">
        <v>0.21064814814814814</v>
      </c>
    </row>
    <row r="20" spans="1:5" x14ac:dyDescent="0.25">
      <c r="A20" s="3" t="s">
        <v>15</v>
      </c>
      <c r="B20" s="7">
        <v>0.21482638888888891</v>
      </c>
    </row>
    <row r="21" spans="1:5" x14ac:dyDescent="0.25">
      <c r="A21" s="3" t="s">
        <v>16</v>
      </c>
      <c r="B21" s="7">
        <v>0.21064814814814814</v>
      </c>
    </row>
    <row r="22" spans="1:5" x14ac:dyDescent="0.25">
      <c r="A22" s="3" t="s">
        <v>17</v>
      </c>
      <c r="B22" s="7">
        <v>0.19648148148148148</v>
      </c>
    </row>
    <row r="23" spans="1:5" x14ac:dyDescent="0.25">
      <c r="A23" s="3" t="s">
        <v>40</v>
      </c>
      <c r="B23" s="7">
        <v>0.21877314814814816</v>
      </c>
    </row>
    <row r="24" spans="1:5" x14ac:dyDescent="0.25">
      <c r="A24" s="3" t="s">
        <v>18</v>
      </c>
      <c r="B24" s="7">
        <v>0.23081018518518517</v>
      </c>
    </row>
    <row r="25" spans="1:5" x14ac:dyDescent="0.25">
      <c r="A25" s="3" t="s">
        <v>19</v>
      </c>
      <c r="B25" s="7">
        <v>0.16533564814814813</v>
      </c>
    </row>
    <row r="26" spans="1:5" x14ac:dyDescent="0.25">
      <c r="A26" s="3" t="s">
        <v>20</v>
      </c>
      <c r="B26" s="7">
        <v>0.22175925925925924</v>
      </c>
    </row>
    <row r="27" spans="1:5" x14ac:dyDescent="0.25">
      <c r="A27" s="3" t="s">
        <v>21</v>
      </c>
      <c r="B27" s="7">
        <v>0.15574074074074074</v>
      </c>
    </row>
    <row r="28" spans="1:5" x14ac:dyDescent="0.25">
      <c r="A28" s="3" t="s">
        <v>22</v>
      </c>
      <c r="B28" s="7">
        <v>0.21221064814814816</v>
      </c>
    </row>
    <row r="29" spans="1:5" x14ac:dyDescent="0.25">
      <c r="A29" s="3" t="s">
        <v>38</v>
      </c>
      <c r="B29" s="7">
        <v>0.21482638888888891</v>
      </c>
    </row>
    <row r="30" spans="1:5" x14ac:dyDescent="0.25">
      <c r="A30" s="3" t="s">
        <v>23</v>
      </c>
      <c r="B30" s="7">
        <v>0.21482638888888891</v>
      </c>
    </row>
    <row r="31" spans="1:5" x14ac:dyDescent="0.25">
      <c r="A31" s="3" t="s">
        <v>24</v>
      </c>
      <c r="B31" s="7">
        <v>0.18050925925925929</v>
      </c>
    </row>
    <row r="32" spans="1:5" x14ac:dyDescent="0.25">
      <c r="A32" s="3" t="s">
        <v>25</v>
      </c>
      <c r="B32" s="7">
        <v>0.21517361111111111</v>
      </c>
    </row>
    <row r="33" spans="1:2" x14ac:dyDescent="0.25">
      <c r="A33" s="3" t="s">
        <v>26</v>
      </c>
      <c r="B33" s="7">
        <v>0.21109953703703702</v>
      </c>
    </row>
    <row r="34" spans="1:2" x14ac:dyDescent="0.25">
      <c r="A34" s="3" t="s">
        <v>27</v>
      </c>
      <c r="B34" s="7">
        <v>0.20709490740740741</v>
      </c>
    </row>
    <row r="35" spans="1:2" x14ac:dyDescent="0.25">
      <c r="A35" s="3" t="s">
        <v>28</v>
      </c>
      <c r="B35" s="7">
        <v>0.2091550925925926</v>
      </c>
    </row>
    <row r="36" spans="1:2" x14ac:dyDescent="0.25">
      <c r="A36" s="3" t="s">
        <v>29</v>
      </c>
      <c r="B36" s="7">
        <v>0.21650462962962966</v>
      </c>
    </row>
    <row r="37" spans="1:2" x14ac:dyDescent="0.25">
      <c r="A37" s="3"/>
      <c r="B37" s="6"/>
    </row>
    <row r="38" spans="1:2" x14ac:dyDescent="0.25">
      <c r="A38" s="1" t="s">
        <v>30</v>
      </c>
      <c r="B38" s="6"/>
    </row>
    <row r="39" spans="1:2" x14ac:dyDescent="0.25">
      <c r="A39" s="5" t="s">
        <v>43</v>
      </c>
      <c r="B39" s="7">
        <v>8.8541666666666671E-2</v>
      </c>
    </row>
    <row r="40" spans="1:2" x14ac:dyDescent="0.25">
      <c r="A40" s="5" t="s">
        <v>47</v>
      </c>
      <c r="B40" s="7">
        <v>0.11829861111111112</v>
      </c>
    </row>
    <row r="41" spans="1:2" x14ac:dyDescent="0.25">
      <c r="A41" s="3" t="s">
        <v>31</v>
      </c>
      <c r="B41" s="7">
        <v>9.4571759259259258E-2</v>
      </c>
    </row>
    <row r="42" spans="1:2" x14ac:dyDescent="0.25">
      <c r="A42" s="3" t="s">
        <v>32</v>
      </c>
      <c r="B42" s="7">
        <v>0.12534722222222222</v>
      </c>
    </row>
    <row r="43" spans="1:2" x14ac:dyDescent="0.25">
      <c r="A43" s="3" t="s">
        <v>41</v>
      </c>
      <c r="B43" s="7">
        <v>0.10414351851851851</v>
      </c>
    </row>
    <row r="44" spans="1:2" x14ac:dyDescent="0.25">
      <c r="A44" s="3" t="s">
        <v>33</v>
      </c>
      <c r="B44" s="7">
        <v>9.8622685185185188E-2</v>
      </c>
    </row>
    <row r="45" spans="1:2" x14ac:dyDescent="0.25">
      <c r="A45" s="3" t="s">
        <v>34</v>
      </c>
      <c r="B45" s="7">
        <v>8.59375E-2</v>
      </c>
    </row>
    <row r="46" spans="1:2" x14ac:dyDescent="0.25">
      <c r="A46" s="3" t="s">
        <v>35</v>
      </c>
      <c r="B46" s="7">
        <v>9.4560185185185178E-2</v>
      </c>
    </row>
    <row r="47" spans="1:2" x14ac:dyDescent="0.25">
      <c r="A47" s="3" t="s">
        <v>36</v>
      </c>
      <c r="B47" s="7">
        <v>0.17027777777777778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topLeftCell="A10" workbookViewId="0">
      <selection activeCell="E12" sqref="E12"/>
    </sheetView>
  </sheetViews>
  <sheetFormatPr defaultRowHeight="15" x14ac:dyDescent="0.25"/>
  <cols>
    <col min="1" max="1" width="29.7109375" customWidth="1"/>
    <col min="2" max="2" width="16.7109375" customWidth="1"/>
  </cols>
  <sheetData>
    <row r="1" spans="1:6" ht="21" x14ac:dyDescent="0.35">
      <c r="A1" s="4" t="s">
        <v>48</v>
      </c>
      <c r="B1" s="3"/>
    </row>
    <row r="2" spans="1:6" x14ac:dyDescent="0.25">
      <c r="A2" s="1" t="s">
        <v>1</v>
      </c>
      <c r="B2" s="1" t="s">
        <v>2</v>
      </c>
    </row>
    <row r="3" spans="1:6" x14ac:dyDescent="0.25">
      <c r="A3" s="1" t="s">
        <v>3</v>
      </c>
      <c r="B3" s="1"/>
    </row>
    <row r="4" spans="1:6" x14ac:dyDescent="0.25">
      <c r="A4" s="3" t="s">
        <v>49</v>
      </c>
      <c r="B4" s="7">
        <v>0.20576388888888889</v>
      </c>
    </row>
    <row r="5" spans="1:6" x14ac:dyDescent="0.25">
      <c r="A5" s="3" t="s">
        <v>37</v>
      </c>
      <c r="B5" s="7">
        <v>0.20380787037037038</v>
      </c>
    </row>
    <row r="6" spans="1:6" x14ac:dyDescent="0.25">
      <c r="A6" s="3" t="s">
        <v>50</v>
      </c>
      <c r="B6" s="7">
        <v>0.2366435185185185</v>
      </c>
    </row>
    <row r="7" spans="1:6" x14ac:dyDescent="0.25">
      <c r="A7" s="3" t="s">
        <v>5</v>
      </c>
      <c r="B7" s="7">
        <v>0.2366435185185185</v>
      </c>
      <c r="E7" s="10"/>
      <c r="F7" s="11"/>
    </row>
    <row r="8" spans="1:6" x14ac:dyDescent="0.25">
      <c r="A8" s="3" t="s">
        <v>51</v>
      </c>
      <c r="B8" s="7">
        <v>0.21380787037037038</v>
      </c>
      <c r="E8" s="10"/>
      <c r="F8" s="11"/>
    </row>
    <row r="9" spans="1:6" x14ac:dyDescent="0.25">
      <c r="A9" s="3" t="s">
        <v>5</v>
      </c>
      <c r="B9" s="7">
        <v>0.2366435185185185</v>
      </c>
      <c r="E9" s="10"/>
      <c r="F9" s="11"/>
    </row>
    <row r="10" spans="1:6" x14ac:dyDescent="0.25">
      <c r="A10" s="3" t="s">
        <v>6</v>
      </c>
      <c r="B10" s="7">
        <v>0.18134259259259258</v>
      </c>
      <c r="E10" s="10"/>
      <c r="F10" s="11"/>
    </row>
    <row r="11" spans="1:6" x14ac:dyDescent="0.25">
      <c r="A11" s="3" t="s">
        <v>52</v>
      </c>
      <c r="B11" s="7">
        <v>0.19444444444444445</v>
      </c>
      <c r="D11" s="3" t="s">
        <v>37</v>
      </c>
      <c r="E11" s="7">
        <v>0.20380787037037038</v>
      </c>
      <c r="F11" s="11"/>
    </row>
    <row r="12" spans="1:6" x14ac:dyDescent="0.25">
      <c r="A12" s="3" t="s">
        <v>7</v>
      </c>
      <c r="B12" s="7">
        <v>0.24089120370370373</v>
      </c>
      <c r="D12" s="3" t="s">
        <v>52</v>
      </c>
      <c r="E12" s="7">
        <v>0.19444444444444445</v>
      </c>
    </row>
    <row r="13" spans="1:6" x14ac:dyDescent="0.25">
      <c r="A13" s="3" t="s">
        <v>8</v>
      </c>
      <c r="B13" s="7">
        <v>0.16342592592592595</v>
      </c>
      <c r="D13" s="3" t="s">
        <v>9</v>
      </c>
      <c r="E13" s="7">
        <v>0.20621527777777779</v>
      </c>
    </row>
    <row r="14" spans="1:6" x14ac:dyDescent="0.25">
      <c r="A14" s="3" t="s">
        <v>53</v>
      </c>
      <c r="B14" s="7">
        <v>0.15300925925925926</v>
      </c>
      <c r="D14" s="3" t="s">
        <v>17</v>
      </c>
      <c r="E14" s="7">
        <v>0.21380787037037038</v>
      </c>
    </row>
    <row r="15" spans="1:6" x14ac:dyDescent="0.25">
      <c r="A15" s="3" t="s">
        <v>54</v>
      </c>
      <c r="B15" s="7">
        <v>0.20524305555555555</v>
      </c>
      <c r="D15" s="3" t="s">
        <v>38</v>
      </c>
      <c r="E15" s="7">
        <v>0.2366435185185185</v>
      </c>
      <c r="F15" s="11"/>
    </row>
    <row r="16" spans="1:6" x14ac:dyDescent="0.25">
      <c r="A16" s="3" t="s">
        <v>55</v>
      </c>
      <c r="B16" s="7">
        <v>0.15648148148148147</v>
      </c>
      <c r="D16" s="3" t="s">
        <v>27</v>
      </c>
      <c r="E16" s="7">
        <v>0.21380787037037038</v>
      </c>
      <c r="F16" s="11"/>
    </row>
    <row r="17" spans="1:6" x14ac:dyDescent="0.25">
      <c r="A17" s="3" t="s">
        <v>9</v>
      </c>
      <c r="B17" s="7">
        <v>0.20621527777777779</v>
      </c>
      <c r="E17" s="10"/>
      <c r="F17" s="11"/>
    </row>
    <row r="18" spans="1:6" x14ac:dyDescent="0.25">
      <c r="A18" s="3" t="s">
        <v>10</v>
      </c>
      <c r="B18" s="7">
        <v>0.21380787037037038</v>
      </c>
      <c r="E18" s="10"/>
      <c r="F18" s="11"/>
    </row>
    <row r="19" spans="1:6" x14ac:dyDescent="0.25">
      <c r="A19" s="3" t="s">
        <v>13</v>
      </c>
      <c r="B19" s="7">
        <v>0.20478009259259258</v>
      </c>
      <c r="E19" s="10"/>
      <c r="F19" s="11"/>
    </row>
    <row r="20" spans="1:6" x14ac:dyDescent="0.25">
      <c r="A20" s="3" t="s">
        <v>56</v>
      </c>
      <c r="B20" s="7">
        <v>0.17525462962962965</v>
      </c>
      <c r="E20" s="10"/>
      <c r="F20" s="11"/>
    </row>
    <row r="21" spans="1:6" x14ac:dyDescent="0.25">
      <c r="A21" s="3" t="s">
        <v>14</v>
      </c>
      <c r="B21" s="7">
        <v>0.2366435185185185</v>
      </c>
      <c r="E21" s="10"/>
      <c r="F21" s="11"/>
    </row>
    <row r="22" spans="1:6" x14ac:dyDescent="0.25">
      <c r="A22" s="3" t="s">
        <v>15</v>
      </c>
      <c r="B22" s="7">
        <v>0.21822916666666667</v>
      </c>
      <c r="E22" s="10"/>
      <c r="F22" s="11"/>
    </row>
    <row r="23" spans="1:6" x14ac:dyDescent="0.25">
      <c r="A23" s="3" t="s">
        <v>57</v>
      </c>
      <c r="B23" s="7">
        <v>0.2283449074074074</v>
      </c>
      <c r="E23" s="10"/>
      <c r="F23" s="11"/>
    </row>
    <row r="24" spans="1:6" x14ac:dyDescent="0.25">
      <c r="A24" s="3" t="s">
        <v>17</v>
      </c>
      <c r="B24" s="7">
        <v>0.21380787037037038</v>
      </c>
      <c r="E24" s="10"/>
      <c r="F24" s="11"/>
    </row>
    <row r="25" spans="1:6" x14ac:dyDescent="0.25">
      <c r="A25" s="3" t="s">
        <v>18</v>
      </c>
      <c r="B25" s="7">
        <v>0.22824074074074074</v>
      </c>
      <c r="E25" s="10"/>
      <c r="F25" s="11"/>
    </row>
    <row r="26" spans="1:6" x14ac:dyDescent="0.25">
      <c r="A26" s="3" t="s">
        <v>58</v>
      </c>
      <c r="B26" s="7">
        <v>0.20524305555555555</v>
      </c>
      <c r="E26" s="10"/>
      <c r="F26" s="11"/>
    </row>
    <row r="27" spans="1:6" x14ac:dyDescent="0.25">
      <c r="A27" s="3" t="s">
        <v>59</v>
      </c>
      <c r="B27" s="7">
        <v>0.18417824074074074</v>
      </c>
      <c r="E27" s="10"/>
      <c r="F27" s="11"/>
    </row>
    <row r="28" spans="1:6" x14ac:dyDescent="0.25">
      <c r="A28" s="3" t="s">
        <v>20</v>
      </c>
      <c r="B28" s="7">
        <v>0.22013888888888888</v>
      </c>
      <c r="E28" s="10"/>
      <c r="F28" s="11"/>
    </row>
    <row r="29" spans="1:6" x14ac:dyDescent="0.25">
      <c r="A29" s="3" t="s">
        <v>21</v>
      </c>
      <c r="B29" s="7">
        <v>0.17408564814814817</v>
      </c>
      <c r="E29" s="10"/>
      <c r="F29" s="11"/>
    </row>
    <row r="30" spans="1:6" x14ac:dyDescent="0.25">
      <c r="A30" s="3" t="s">
        <v>22</v>
      </c>
      <c r="B30" s="7">
        <v>0.22473379629629631</v>
      </c>
      <c r="E30" s="10"/>
      <c r="F30" s="14"/>
    </row>
    <row r="31" spans="1:6" x14ac:dyDescent="0.25">
      <c r="A31" s="3" t="s">
        <v>60</v>
      </c>
      <c r="B31" s="7">
        <v>0.24253472222222219</v>
      </c>
      <c r="E31" s="10"/>
      <c r="F31" s="10"/>
    </row>
    <row r="32" spans="1:6" x14ac:dyDescent="0.25">
      <c r="A32" s="3" t="s">
        <v>61</v>
      </c>
      <c r="B32" s="7">
        <v>0.15721064814814814</v>
      </c>
      <c r="E32" s="10"/>
      <c r="F32" s="10"/>
    </row>
    <row r="33" spans="1:6" x14ac:dyDescent="0.25">
      <c r="A33" s="3" t="s">
        <v>62</v>
      </c>
      <c r="B33" s="7">
        <v>0.21380787037037038</v>
      </c>
      <c r="E33" s="10"/>
      <c r="F33" s="11"/>
    </row>
    <row r="34" spans="1:6" x14ac:dyDescent="0.25">
      <c r="A34" s="3" t="s">
        <v>63</v>
      </c>
      <c r="B34" s="7">
        <v>0.18325231481481483</v>
      </c>
      <c r="E34" s="10"/>
      <c r="F34" s="11"/>
    </row>
    <row r="35" spans="1:6" x14ac:dyDescent="0.25">
      <c r="A35" s="3" t="s">
        <v>38</v>
      </c>
      <c r="B35" s="7">
        <v>0.2366435185185185</v>
      </c>
      <c r="E35" s="10"/>
      <c r="F35" s="11"/>
    </row>
    <row r="36" spans="1:6" x14ac:dyDescent="0.25">
      <c r="A36" s="3" t="s">
        <v>64</v>
      </c>
      <c r="B36" s="7">
        <v>0.20524305555555555</v>
      </c>
    </row>
    <row r="37" spans="1:6" x14ac:dyDescent="0.25">
      <c r="A37" s="3" t="s">
        <v>23</v>
      </c>
      <c r="B37" s="7">
        <v>0.2366435185185185</v>
      </c>
    </row>
    <row r="38" spans="1:6" x14ac:dyDescent="0.25">
      <c r="A38" s="3" t="s">
        <v>24</v>
      </c>
      <c r="B38" s="7">
        <v>0.18134259259259258</v>
      </c>
    </row>
    <row r="39" spans="1:6" x14ac:dyDescent="0.25">
      <c r="A39" s="3" t="s">
        <v>65</v>
      </c>
      <c r="B39" s="7">
        <v>0.17368055555555553</v>
      </c>
    </row>
    <row r="40" spans="1:6" x14ac:dyDescent="0.25">
      <c r="A40" s="3" t="s">
        <v>27</v>
      </c>
      <c r="B40" s="7">
        <v>0.21380787037037038</v>
      </c>
    </row>
    <row r="41" spans="1:6" x14ac:dyDescent="0.25">
      <c r="A41" s="3" t="s">
        <v>28</v>
      </c>
      <c r="B41" s="7">
        <v>0.23916666666666667</v>
      </c>
    </row>
    <row r="42" spans="1:6" x14ac:dyDescent="0.25">
      <c r="A42" s="3" t="s">
        <v>66</v>
      </c>
      <c r="B42" s="7">
        <v>0.15865740740740741</v>
      </c>
    </row>
    <row r="43" spans="1:6" x14ac:dyDescent="0.25">
      <c r="A43" s="3" t="s">
        <v>29</v>
      </c>
      <c r="B43" s="6" t="s">
        <v>67</v>
      </c>
    </row>
    <row r="44" spans="1:6" x14ac:dyDescent="0.25">
      <c r="A44" s="3"/>
      <c r="B44" s="6"/>
    </row>
    <row r="45" spans="1:6" x14ac:dyDescent="0.25">
      <c r="A45" s="1" t="s">
        <v>30</v>
      </c>
      <c r="B45" s="6"/>
    </row>
    <row r="46" spans="1:6" x14ac:dyDescent="0.25">
      <c r="A46" s="3" t="s">
        <v>68</v>
      </c>
      <c r="B46" s="7">
        <v>0.11199074074074074</v>
      </c>
    </row>
    <row r="47" spans="1:6" x14ac:dyDescent="0.25">
      <c r="A47" s="3" t="s">
        <v>32</v>
      </c>
      <c r="B47" s="7">
        <v>0.14450231481481482</v>
      </c>
    </row>
    <row r="48" spans="1:6" x14ac:dyDescent="0.25">
      <c r="A48" s="3" t="s">
        <v>69</v>
      </c>
      <c r="B48" s="7">
        <v>8.9560185185185173E-2</v>
      </c>
    </row>
    <row r="49" spans="1:2" x14ac:dyDescent="0.25">
      <c r="A49" s="3" t="s">
        <v>70</v>
      </c>
      <c r="B49" s="7">
        <v>0.10255787037037038</v>
      </c>
    </row>
    <row r="50" spans="1:2" x14ac:dyDescent="0.25">
      <c r="A50" s="3" t="s">
        <v>71</v>
      </c>
      <c r="B50" s="7">
        <v>8.6319444444444449E-2</v>
      </c>
    </row>
    <row r="51" spans="1:2" x14ac:dyDescent="0.25">
      <c r="A51" s="3" t="s">
        <v>72</v>
      </c>
      <c r="B51" s="7">
        <v>0.11199074074074074</v>
      </c>
    </row>
    <row r="52" spans="1:2" x14ac:dyDescent="0.25">
      <c r="A52" s="3" t="s">
        <v>73</v>
      </c>
      <c r="B52" s="7">
        <v>0.10187499999999999</v>
      </c>
    </row>
    <row r="53" spans="1:2" x14ac:dyDescent="0.25">
      <c r="A53" s="3" t="s">
        <v>74</v>
      </c>
      <c r="B53" s="7">
        <v>8.8483796296296283E-2</v>
      </c>
    </row>
    <row r="54" spans="1:2" x14ac:dyDescent="0.25">
      <c r="A54" s="3" t="s">
        <v>35</v>
      </c>
      <c r="B54" s="7">
        <v>9.7893518518518519E-2</v>
      </c>
    </row>
    <row r="55" spans="1:2" x14ac:dyDescent="0.25">
      <c r="A55" s="3" t="s">
        <v>36</v>
      </c>
      <c r="B55" s="7">
        <v>0.16120370370370371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34" workbookViewId="0">
      <selection activeCell="F46" sqref="F46:F47"/>
    </sheetView>
  </sheetViews>
  <sheetFormatPr defaultRowHeight="15" x14ac:dyDescent="0.25"/>
  <cols>
    <col min="1" max="1" width="27.5703125" customWidth="1"/>
    <col min="2" max="2" width="14.140625" customWidth="1"/>
  </cols>
  <sheetData>
    <row r="1" spans="1:6" ht="21" x14ac:dyDescent="0.35">
      <c r="A1" s="4" t="s">
        <v>75</v>
      </c>
      <c r="B1" s="3"/>
    </row>
    <row r="2" spans="1:6" x14ac:dyDescent="0.25">
      <c r="A2" s="1" t="s">
        <v>1</v>
      </c>
      <c r="B2" s="1" t="s">
        <v>2</v>
      </c>
    </row>
    <row r="3" spans="1:6" x14ac:dyDescent="0.25">
      <c r="A3" s="1" t="s">
        <v>3</v>
      </c>
      <c r="B3" s="1"/>
    </row>
    <row r="4" spans="1:6" x14ac:dyDescent="0.25">
      <c r="A4" s="3" t="s">
        <v>4</v>
      </c>
      <c r="B4" s="7">
        <v>0.18609953703703705</v>
      </c>
    </row>
    <row r="5" spans="1:6" x14ac:dyDescent="0.25">
      <c r="A5" s="3" t="s">
        <v>76</v>
      </c>
      <c r="B5" s="7">
        <v>0.22100694444444444</v>
      </c>
    </row>
    <row r="6" spans="1:6" x14ac:dyDescent="0.25">
      <c r="A6" s="3" t="s">
        <v>77</v>
      </c>
      <c r="B6" s="7">
        <v>0.12545138888888888</v>
      </c>
    </row>
    <row r="7" spans="1:6" x14ac:dyDescent="0.25">
      <c r="A7" s="3" t="s">
        <v>78</v>
      </c>
      <c r="B7" s="7">
        <v>0.1933101851851852</v>
      </c>
    </row>
    <row r="8" spans="1:6" x14ac:dyDescent="0.25">
      <c r="A8" s="3" t="s">
        <v>5</v>
      </c>
      <c r="B8" s="7">
        <v>0.20655092592592594</v>
      </c>
    </row>
    <row r="9" spans="1:6" x14ac:dyDescent="0.25">
      <c r="A9" s="3" t="s">
        <v>79</v>
      </c>
      <c r="B9" s="7">
        <v>0.21283564814814815</v>
      </c>
    </row>
    <row r="10" spans="1:6" x14ac:dyDescent="0.25">
      <c r="A10" s="3" t="s">
        <v>80</v>
      </c>
      <c r="B10" s="7">
        <v>0.18609953703703705</v>
      </c>
      <c r="E10" s="3" t="s">
        <v>4</v>
      </c>
      <c r="F10" s="7">
        <v>0.18609953703703705</v>
      </c>
    </row>
    <row r="11" spans="1:6" x14ac:dyDescent="0.25">
      <c r="A11" s="3" t="s">
        <v>81</v>
      </c>
      <c r="B11" s="7">
        <v>0.18003472222222225</v>
      </c>
    </row>
    <row r="12" spans="1:6" x14ac:dyDescent="0.25">
      <c r="A12" s="3" t="s">
        <v>6</v>
      </c>
      <c r="B12" s="7">
        <v>0.17020833333333332</v>
      </c>
      <c r="E12" s="3" t="s">
        <v>9</v>
      </c>
      <c r="F12" s="7">
        <v>0.19688657407407406</v>
      </c>
    </row>
    <row r="13" spans="1:6" x14ac:dyDescent="0.25">
      <c r="A13" s="3" t="s">
        <v>82</v>
      </c>
      <c r="B13" s="7">
        <v>0.18989583333333335</v>
      </c>
      <c r="E13" s="3" t="s">
        <v>17</v>
      </c>
      <c r="F13" s="7">
        <v>0.19627314814814814</v>
      </c>
    </row>
    <row r="14" spans="1:6" x14ac:dyDescent="0.25">
      <c r="A14" s="3" t="s">
        <v>7</v>
      </c>
      <c r="B14" s="7">
        <v>0.22657407407407407</v>
      </c>
      <c r="E14" s="10"/>
      <c r="F14" s="11"/>
    </row>
    <row r="15" spans="1:6" x14ac:dyDescent="0.25">
      <c r="A15" s="3" t="s">
        <v>8</v>
      </c>
      <c r="B15" s="7">
        <v>0.15981481481481483</v>
      </c>
      <c r="E15" s="10"/>
      <c r="F15" s="11"/>
    </row>
    <row r="16" spans="1:6" x14ac:dyDescent="0.25">
      <c r="A16" s="3" t="s">
        <v>83</v>
      </c>
      <c r="B16" s="7">
        <v>0.17541666666666667</v>
      </c>
      <c r="E16" s="10"/>
      <c r="F16" s="11"/>
    </row>
    <row r="17" spans="1:6" x14ac:dyDescent="0.25">
      <c r="A17" s="3" t="s">
        <v>84</v>
      </c>
      <c r="B17" s="7">
        <v>0.16278935185185187</v>
      </c>
      <c r="E17" s="3" t="s">
        <v>84</v>
      </c>
      <c r="F17" s="7">
        <v>0.16278935185185187</v>
      </c>
    </row>
    <row r="18" spans="1:6" x14ac:dyDescent="0.25">
      <c r="A18" s="3" t="s">
        <v>85</v>
      </c>
      <c r="B18" s="7">
        <v>0.17020833333333332</v>
      </c>
      <c r="E18" s="3" t="s">
        <v>85</v>
      </c>
      <c r="F18" s="7">
        <v>0.17020833333333332</v>
      </c>
    </row>
    <row r="19" spans="1:6" x14ac:dyDescent="0.25">
      <c r="A19" s="3" t="s">
        <v>9</v>
      </c>
      <c r="B19" s="7">
        <v>0.19688657407407406</v>
      </c>
      <c r="E19" s="3" t="s">
        <v>96</v>
      </c>
      <c r="F19" s="7">
        <v>0.20099537037037038</v>
      </c>
    </row>
    <row r="20" spans="1:6" x14ac:dyDescent="0.25">
      <c r="A20" s="3" t="s">
        <v>10</v>
      </c>
      <c r="B20" s="7">
        <v>0.19627314814814814</v>
      </c>
      <c r="E20" s="10"/>
      <c r="F20" s="11"/>
    </row>
    <row r="21" spans="1:6" x14ac:dyDescent="0.25">
      <c r="A21" s="3" t="s">
        <v>86</v>
      </c>
      <c r="B21" s="7">
        <v>0.1933101851851852</v>
      </c>
      <c r="E21" s="10"/>
      <c r="F21" s="11"/>
    </row>
    <row r="22" spans="1:6" x14ac:dyDescent="0.25">
      <c r="A22" s="3" t="s">
        <v>87</v>
      </c>
      <c r="B22" s="7" t="s">
        <v>46</v>
      </c>
      <c r="E22" s="10"/>
      <c r="F22" s="11"/>
    </row>
    <row r="23" spans="1:6" x14ac:dyDescent="0.25">
      <c r="A23" s="3" t="s">
        <v>88</v>
      </c>
      <c r="B23" s="7">
        <v>0.1632986111111111</v>
      </c>
      <c r="E23" s="10"/>
      <c r="F23" s="11"/>
    </row>
    <row r="24" spans="1:6" x14ac:dyDescent="0.25">
      <c r="A24" s="3" t="s">
        <v>13</v>
      </c>
      <c r="B24" s="7">
        <v>0.18387731481481481</v>
      </c>
      <c r="E24" s="10"/>
      <c r="F24" s="11"/>
    </row>
    <row r="25" spans="1:6" x14ac:dyDescent="0.25">
      <c r="A25" s="3" t="s">
        <v>14</v>
      </c>
      <c r="B25" s="7">
        <v>0.20655092592592594</v>
      </c>
      <c r="E25" s="10"/>
      <c r="F25" s="11"/>
    </row>
    <row r="26" spans="1:6" x14ac:dyDescent="0.25">
      <c r="A26" s="3" t="s">
        <v>89</v>
      </c>
      <c r="B26" s="7">
        <v>0.20473379629629629</v>
      </c>
      <c r="E26" s="10"/>
      <c r="F26" s="11"/>
    </row>
    <row r="27" spans="1:6" x14ac:dyDescent="0.25">
      <c r="A27" s="3" t="s">
        <v>15</v>
      </c>
      <c r="B27" s="7">
        <v>0.20473379629629629</v>
      </c>
      <c r="E27" s="10"/>
      <c r="F27" s="11"/>
    </row>
    <row r="28" spans="1:6" x14ac:dyDescent="0.25">
      <c r="A28" s="3" t="s">
        <v>17</v>
      </c>
      <c r="B28" s="7">
        <v>0.19627314814814814</v>
      </c>
      <c r="E28" s="10"/>
      <c r="F28" s="11"/>
    </row>
    <row r="29" spans="1:6" x14ac:dyDescent="0.25">
      <c r="A29" s="3" t="s">
        <v>90</v>
      </c>
      <c r="B29" s="7">
        <v>0.21283564814814815</v>
      </c>
      <c r="E29" s="10"/>
      <c r="F29" s="11"/>
    </row>
    <row r="30" spans="1:6" x14ac:dyDescent="0.25">
      <c r="A30" s="3" t="s">
        <v>18</v>
      </c>
      <c r="B30" s="7">
        <v>0.21562499999999998</v>
      </c>
      <c r="E30" s="10"/>
      <c r="F30" s="10"/>
    </row>
    <row r="31" spans="1:6" x14ac:dyDescent="0.25">
      <c r="A31" s="3" t="s">
        <v>91</v>
      </c>
      <c r="B31" s="7">
        <v>0.18061342592592591</v>
      </c>
      <c r="E31" s="10"/>
      <c r="F31" s="10"/>
    </row>
    <row r="32" spans="1:6" x14ac:dyDescent="0.25">
      <c r="A32" s="3" t="s">
        <v>20</v>
      </c>
      <c r="B32" s="7">
        <v>0.20363425925925926</v>
      </c>
      <c r="E32" s="15"/>
      <c r="F32" s="11"/>
    </row>
    <row r="33" spans="1:6" x14ac:dyDescent="0.25">
      <c r="A33" s="3" t="s">
        <v>92</v>
      </c>
      <c r="B33" s="7">
        <v>0.18820601851851851</v>
      </c>
      <c r="E33" s="15"/>
      <c r="F33" s="11"/>
    </row>
    <row r="34" spans="1:6" x14ac:dyDescent="0.25">
      <c r="A34" s="3" t="s">
        <v>21</v>
      </c>
      <c r="B34" s="7">
        <v>0.14506944444444445</v>
      </c>
      <c r="E34" s="15"/>
      <c r="F34" s="11"/>
    </row>
    <row r="35" spans="1:6" x14ac:dyDescent="0.25">
      <c r="A35" s="3" t="s">
        <v>22</v>
      </c>
      <c r="B35" s="7">
        <v>0.20473379629629629</v>
      </c>
    </row>
    <row r="36" spans="1:6" x14ac:dyDescent="0.25">
      <c r="A36" s="3" t="s">
        <v>93</v>
      </c>
      <c r="B36" s="7">
        <v>0.17881944444444445</v>
      </c>
    </row>
    <row r="37" spans="1:6" x14ac:dyDescent="0.25">
      <c r="A37" s="3" t="s">
        <v>94</v>
      </c>
      <c r="B37" s="7">
        <v>0.19677083333333334</v>
      </c>
    </row>
    <row r="38" spans="1:6" x14ac:dyDescent="0.25">
      <c r="A38" s="3" t="s">
        <v>95</v>
      </c>
      <c r="B38" s="7">
        <v>0.15300925925925926</v>
      </c>
    </row>
    <row r="39" spans="1:6" x14ac:dyDescent="0.25">
      <c r="A39" s="3" t="s">
        <v>96</v>
      </c>
      <c r="B39" s="7">
        <v>0.20099537037037038</v>
      </c>
    </row>
    <row r="40" spans="1:6" x14ac:dyDescent="0.25">
      <c r="A40" s="3" t="s">
        <v>23</v>
      </c>
      <c r="B40" s="7">
        <v>0.20473379629629629</v>
      </c>
    </row>
    <row r="41" spans="1:6" x14ac:dyDescent="0.25">
      <c r="A41" s="3" t="s">
        <v>24</v>
      </c>
      <c r="B41" s="7">
        <v>0.17020833333333332</v>
      </c>
    </row>
    <row r="42" spans="1:6" x14ac:dyDescent="0.25">
      <c r="A42" s="3" t="s">
        <v>28</v>
      </c>
      <c r="B42" s="7">
        <v>0.24135416666666668</v>
      </c>
    </row>
    <row r="43" spans="1:6" x14ac:dyDescent="0.25">
      <c r="A43" s="3" t="s">
        <v>97</v>
      </c>
      <c r="B43" s="7">
        <v>0.18269675925925924</v>
      </c>
    </row>
    <row r="44" spans="1:6" x14ac:dyDescent="0.25">
      <c r="A44" s="3" t="s">
        <v>29</v>
      </c>
      <c r="B44" s="7">
        <v>0.22262731481481482</v>
      </c>
    </row>
    <row r="45" spans="1:6" x14ac:dyDescent="0.25">
      <c r="A45" s="3" t="s">
        <v>98</v>
      </c>
      <c r="B45" s="7">
        <v>0.17020833333333332</v>
      </c>
    </row>
    <row r="46" spans="1:6" x14ac:dyDescent="0.25">
      <c r="A46" s="3"/>
      <c r="B46" s="6"/>
      <c r="E46" s="3" t="s">
        <v>100</v>
      </c>
      <c r="F46" s="7">
        <v>8.74537037037037E-2</v>
      </c>
    </row>
    <row r="47" spans="1:6" x14ac:dyDescent="0.25">
      <c r="A47" s="1" t="s">
        <v>30</v>
      </c>
      <c r="B47" s="6"/>
      <c r="E47" s="9" t="s">
        <v>104</v>
      </c>
      <c r="F47" s="7">
        <v>9.7384259259259254E-2</v>
      </c>
    </row>
    <row r="48" spans="1:6" x14ac:dyDescent="0.25">
      <c r="A48" s="3" t="s">
        <v>99</v>
      </c>
      <c r="B48" s="7">
        <v>0.13173611111111111</v>
      </c>
    </row>
    <row r="49" spans="1:2" x14ac:dyDescent="0.25">
      <c r="A49" s="3" t="s">
        <v>100</v>
      </c>
      <c r="B49" s="7">
        <v>8.74537037037037E-2</v>
      </c>
    </row>
    <row r="50" spans="1:2" x14ac:dyDescent="0.25">
      <c r="A50" s="3" t="s">
        <v>101</v>
      </c>
      <c r="B50" s="7">
        <v>9.1574074074074072E-2</v>
      </c>
    </row>
    <row r="51" spans="1:2" x14ac:dyDescent="0.25">
      <c r="A51" s="3" t="s">
        <v>102</v>
      </c>
      <c r="B51" s="7">
        <v>8.2731481481481475E-2</v>
      </c>
    </row>
    <row r="52" spans="1:2" x14ac:dyDescent="0.25">
      <c r="A52" s="9" t="s">
        <v>103</v>
      </c>
      <c r="B52" s="7">
        <v>9.1307870370370373E-2</v>
      </c>
    </row>
    <row r="53" spans="1:2" x14ac:dyDescent="0.25">
      <c r="A53" s="9" t="s">
        <v>104</v>
      </c>
      <c r="B53" s="7">
        <v>9.7384259259259254E-2</v>
      </c>
    </row>
    <row r="54" spans="1:2" x14ac:dyDescent="0.25">
      <c r="A54" s="9" t="s">
        <v>105</v>
      </c>
      <c r="B54" s="7">
        <v>0.10381944444444445</v>
      </c>
    </row>
    <row r="55" spans="1:2" x14ac:dyDescent="0.25">
      <c r="A55" s="9" t="s">
        <v>106</v>
      </c>
      <c r="B55" s="7">
        <v>9.015046296296296E-2</v>
      </c>
    </row>
    <row r="56" spans="1:2" x14ac:dyDescent="0.25">
      <c r="A56" s="9" t="s">
        <v>107</v>
      </c>
      <c r="B56" s="7">
        <v>8.2731481481481475E-2</v>
      </c>
    </row>
    <row r="57" spans="1:2" x14ac:dyDescent="0.25">
      <c r="A57" s="9" t="s">
        <v>108</v>
      </c>
      <c r="B57" s="7">
        <v>9.300925925925925E-2</v>
      </c>
    </row>
    <row r="58" spans="1:2" x14ac:dyDescent="0.25">
      <c r="A58" s="9" t="s">
        <v>109</v>
      </c>
      <c r="B58" s="7">
        <v>9.2708333333333337E-2</v>
      </c>
    </row>
    <row r="59" spans="1:2" x14ac:dyDescent="0.25">
      <c r="A59" s="9" t="s">
        <v>110</v>
      </c>
      <c r="B59" s="7">
        <v>5.9710648148148145E-2</v>
      </c>
    </row>
    <row r="60" spans="1:2" x14ac:dyDescent="0.25">
      <c r="A60" s="9" t="s">
        <v>111</v>
      </c>
      <c r="B60" s="7">
        <v>7.8900462962962964E-2</v>
      </c>
    </row>
    <row r="61" spans="1:2" x14ac:dyDescent="0.25">
      <c r="A61" s="9" t="s">
        <v>112</v>
      </c>
      <c r="B61" s="7">
        <v>0.10276620370370371</v>
      </c>
    </row>
    <row r="62" spans="1:2" x14ac:dyDescent="0.25">
      <c r="A62" s="9" t="s">
        <v>32</v>
      </c>
      <c r="B62" s="7">
        <v>0.11768518518518518</v>
      </c>
    </row>
    <row r="63" spans="1:2" x14ac:dyDescent="0.25">
      <c r="A63" s="9" t="s">
        <v>113</v>
      </c>
      <c r="B63" s="7">
        <v>8.2418981481481482E-2</v>
      </c>
    </row>
    <row r="64" spans="1:2" x14ac:dyDescent="0.25">
      <c r="A64" s="9" t="s">
        <v>114</v>
      </c>
      <c r="B64" s="7">
        <v>8.2430555555555562E-2</v>
      </c>
    </row>
    <row r="65" spans="1:2" x14ac:dyDescent="0.25">
      <c r="A65" s="9" t="s">
        <v>115</v>
      </c>
      <c r="B65" s="7">
        <v>9.2708333333333337E-2</v>
      </c>
    </row>
    <row r="66" spans="1:2" x14ac:dyDescent="0.25">
      <c r="A66" s="9" t="s">
        <v>116</v>
      </c>
      <c r="B66" s="7">
        <v>0.10037037037037037</v>
      </c>
    </row>
    <row r="67" spans="1:2" x14ac:dyDescent="0.25">
      <c r="A67" s="9" t="s">
        <v>117</v>
      </c>
      <c r="B67" s="7">
        <v>8.7152777777777787E-2</v>
      </c>
    </row>
    <row r="68" spans="1:2" x14ac:dyDescent="0.25">
      <c r="A68" s="9" t="s">
        <v>118</v>
      </c>
      <c r="B68" s="7">
        <v>9.7615740740740739E-2</v>
      </c>
    </row>
    <row r="69" spans="1:2" x14ac:dyDescent="0.25">
      <c r="A69" s="9" t="s">
        <v>119</v>
      </c>
      <c r="B69" s="7">
        <v>9.1307870370370373E-2</v>
      </c>
    </row>
    <row r="70" spans="1:2" x14ac:dyDescent="0.25">
      <c r="A70" s="9" t="s">
        <v>120</v>
      </c>
      <c r="B70" s="7">
        <v>8.5706018518518515E-2</v>
      </c>
    </row>
    <row r="71" spans="1:2" x14ac:dyDescent="0.25">
      <c r="A71" s="9" t="s">
        <v>35</v>
      </c>
      <c r="B71" s="7">
        <v>9.0023148148148144E-2</v>
      </c>
    </row>
    <row r="72" spans="1:2" x14ac:dyDescent="0.25">
      <c r="A72" s="9" t="s">
        <v>36</v>
      </c>
      <c r="B72" s="7">
        <v>0.16077546296296297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workbookViewId="0">
      <selection activeCell="F15" sqref="F15"/>
    </sheetView>
  </sheetViews>
  <sheetFormatPr defaultRowHeight="15" x14ac:dyDescent="0.25"/>
  <cols>
    <col min="1" max="1" width="25.7109375" customWidth="1"/>
    <col min="2" max="2" width="17.5703125" customWidth="1"/>
  </cols>
  <sheetData>
    <row r="1" spans="1:9" ht="21" x14ac:dyDescent="0.35">
      <c r="A1" s="4" t="s">
        <v>121</v>
      </c>
      <c r="B1" s="3"/>
    </row>
    <row r="2" spans="1:9" x14ac:dyDescent="0.25">
      <c r="A2" s="1" t="s">
        <v>1</v>
      </c>
      <c r="B2" s="1" t="s">
        <v>2</v>
      </c>
    </row>
    <row r="3" spans="1:9" x14ac:dyDescent="0.25">
      <c r="A3" s="1" t="s">
        <v>3</v>
      </c>
      <c r="B3" s="1"/>
    </row>
    <row r="4" spans="1:9" x14ac:dyDescent="0.25">
      <c r="A4" s="5" t="s">
        <v>122</v>
      </c>
      <c r="B4" s="8">
        <v>0.25377314814814816</v>
      </c>
    </row>
    <row r="5" spans="1:9" x14ac:dyDescent="0.25">
      <c r="A5" s="3" t="s">
        <v>5</v>
      </c>
      <c r="B5" s="7">
        <v>0.26070601851851855</v>
      </c>
    </row>
    <row r="6" spans="1:9" x14ac:dyDescent="0.25">
      <c r="A6" s="3" t="s">
        <v>6</v>
      </c>
      <c r="B6" s="7">
        <v>0.18087962962962964</v>
      </c>
    </row>
    <row r="7" spans="1:9" x14ac:dyDescent="0.25">
      <c r="A7" s="3" t="s">
        <v>7</v>
      </c>
      <c r="B7" s="7">
        <v>0.26070601851851855</v>
      </c>
    </row>
    <row r="8" spans="1:9" x14ac:dyDescent="0.25">
      <c r="A8" s="3" t="s">
        <v>8</v>
      </c>
      <c r="B8" s="7">
        <v>0.19655092592592593</v>
      </c>
      <c r="E8" s="10"/>
      <c r="F8" s="11"/>
      <c r="G8" s="10"/>
      <c r="H8" s="10"/>
      <c r="I8" s="10"/>
    </row>
    <row r="9" spans="1:9" x14ac:dyDescent="0.25">
      <c r="A9" s="3" t="s">
        <v>84</v>
      </c>
      <c r="B9" s="7">
        <v>0.20598379629629629</v>
      </c>
      <c r="E9" s="3" t="s">
        <v>84</v>
      </c>
      <c r="F9" s="7">
        <v>0.20598379629629629</v>
      </c>
      <c r="G9" s="10"/>
      <c r="H9" s="10"/>
      <c r="I9" s="10"/>
    </row>
    <row r="10" spans="1:9" x14ac:dyDescent="0.25">
      <c r="A10" s="3" t="s">
        <v>85</v>
      </c>
      <c r="B10" s="7">
        <v>0.19408564814814813</v>
      </c>
      <c r="E10" s="3" t="s">
        <v>85</v>
      </c>
      <c r="F10" s="7">
        <v>0.19408564814814813</v>
      </c>
      <c r="G10" s="10"/>
      <c r="H10" s="10"/>
      <c r="I10" s="10"/>
    </row>
    <row r="11" spans="1:9" x14ac:dyDescent="0.25">
      <c r="A11" s="3" t="s">
        <v>10</v>
      </c>
      <c r="B11" s="7">
        <v>0.23285879629629633</v>
      </c>
      <c r="E11" s="3" t="s">
        <v>96</v>
      </c>
      <c r="F11" s="7">
        <v>0.23717592592592593</v>
      </c>
      <c r="G11" s="10"/>
      <c r="H11" s="10"/>
      <c r="I11" s="10"/>
    </row>
    <row r="12" spans="1:9" x14ac:dyDescent="0.25">
      <c r="A12" s="3" t="s">
        <v>13</v>
      </c>
      <c r="B12" s="7">
        <v>0.22972222222222224</v>
      </c>
      <c r="E12" s="10"/>
      <c r="F12" s="11"/>
      <c r="G12" s="10"/>
      <c r="H12" s="10"/>
      <c r="I12" s="10"/>
    </row>
    <row r="13" spans="1:9" x14ac:dyDescent="0.25">
      <c r="A13" s="3" t="s">
        <v>14</v>
      </c>
      <c r="B13" s="7">
        <v>0.26070601851851855</v>
      </c>
      <c r="E13" s="5" t="s">
        <v>100</v>
      </c>
      <c r="F13" s="7">
        <v>0.10174768518518518</v>
      </c>
      <c r="G13" s="10"/>
      <c r="H13" s="10"/>
      <c r="I13" s="10"/>
    </row>
    <row r="14" spans="1:9" x14ac:dyDescent="0.25">
      <c r="A14" s="3" t="s">
        <v>15</v>
      </c>
      <c r="B14" s="7">
        <v>0.26070601851851855</v>
      </c>
      <c r="E14" s="3" t="s">
        <v>104</v>
      </c>
      <c r="F14" s="7">
        <v>0.12204861111111111</v>
      </c>
      <c r="G14" s="10"/>
      <c r="H14" s="10"/>
      <c r="I14" s="10"/>
    </row>
    <row r="15" spans="1:9" x14ac:dyDescent="0.25">
      <c r="A15" s="3" t="s">
        <v>20</v>
      </c>
      <c r="B15" s="7">
        <v>0.2412037037037037</v>
      </c>
      <c r="E15" s="3" t="s">
        <v>123</v>
      </c>
      <c r="F15" s="6" t="s">
        <v>124</v>
      </c>
      <c r="G15" s="10"/>
      <c r="H15" s="10"/>
      <c r="I15" s="10"/>
    </row>
    <row r="16" spans="1:9" x14ac:dyDescent="0.25">
      <c r="A16" s="3" t="s">
        <v>18</v>
      </c>
      <c r="B16" s="7">
        <v>0.26070601851851855</v>
      </c>
      <c r="E16" s="10"/>
      <c r="F16" s="11"/>
      <c r="G16" s="10"/>
      <c r="H16" s="10"/>
      <c r="I16" s="10"/>
    </row>
    <row r="17" spans="1:9" x14ac:dyDescent="0.25">
      <c r="A17" s="3" t="s">
        <v>21</v>
      </c>
      <c r="B17" s="7">
        <v>0.17777777777777778</v>
      </c>
      <c r="E17" s="10"/>
      <c r="F17" s="11"/>
      <c r="G17" s="10"/>
      <c r="H17" s="10"/>
      <c r="I17" s="10"/>
    </row>
    <row r="18" spans="1:9" x14ac:dyDescent="0.25">
      <c r="A18" s="3" t="s">
        <v>22</v>
      </c>
      <c r="B18" s="7">
        <v>0.26070601851851855</v>
      </c>
      <c r="E18" s="10"/>
      <c r="F18" s="11"/>
      <c r="G18" s="10"/>
      <c r="H18" s="10"/>
      <c r="I18" s="10"/>
    </row>
    <row r="19" spans="1:9" x14ac:dyDescent="0.25">
      <c r="A19" s="3" t="s">
        <v>96</v>
      </c>
      <c r="B19" s="7">
        <v>0.23717592592592593</v>
      </c>
      <c r="E19" s="10"/>
      <c r="F19" s="11"/>
      <c r="G19" s="10"/>
      <c r="H19" s="10"/>
      <c r="I19" s="10"/>
    </row>
    <row r="20" spans="1:9" x14ac:dyDescent="0.25">
      <c r="A20" s="3" t="s">
        <v>23</v>
      </c>
      <c r="B20" s="7">
        <v>0.26070601851851855</v>
      </c>
      <c r="E20" s="10"/>
      <c r="F20" s="11"/>
      <c r="G20" s="10"/>
      <c r="H20" s="10"/>
      <c r="I20" s="10"/>
    </row>
    <row r="21" spans="1:9" x14ac:dyDescent="0.25">
      <c r="A21" s="3" t="s">
        <v>24</v>
      </c>
      <c r="B21" s="7">
        <v>0.18087962962962964</v>
      </c>
      <c r="E21" s="10"/>
      <c r="F21" s="11"/>
      <c r="G21" s="10"/>
      <c r="H21" s="10"/>
      <c r="I21" s="11"/>
    </row>
    <row r="22" spans="1:9" x14ac:dyDescent="0.25">
      <c r="A22" s="3"/>
      <c r="B22" s="6"/>
      <c r="E22" s="10"/>
      <c r="F22" s="11"/>
      <c r="G22" s="10"/>
      <c r="H22" s="10"/>
      <c r="I22" s="11"/>
    </row>
    <row r="23" spans="1:9" x14ac:dyDescent="0.25">
      <c r="A23" s="1" t="s">
        <v>30</v>
      </c>
      <c r="B23" s="6"/>
      <c r="E23" s="10"/>
      <c r="F23" s="10"/>
      <c r="G23" s="10"/>
      <c r="H23" s="10"/>
      <c r="I23" s="10"/>
    </row>
    <row r="24" spans="1:9" x14ac:dyDescent="0.25">
      <c r="A24" s="5" t="s">
        <v>100</v>
      </c>
      <c r="B24" s="7">
        <v>0.10174768518518518</v>
      </c>
      <c r="E24" s="10"/>
      <c r="F24" s="11"/>
      <c r="G24" s="10"/>
      <c r="H24" s="10"/>
      <c r="I24" s="10"/>
    </row>
    <row r="25" spans="1:9" x14ac:dyDescent="0.25">
      <c r="A25" s="3" t="s">
        <v>104</v>
      </c>
      <c r="B25" s="7">
        <v>0.12204861111111111</v>
      </c>
      <c r="E25" s="10"/>
      <c r="F25" s="11"/>
      <c r="G25" s="10"/>
      <c r="H25" s="10"/>
      <c r="I25" s="10"/>
    </row>
    <row r="26" spans="1:9" x14ac:dyDescent="0.25">
      <c r="A26" s="3" t="s">
        <v>123</v>
      </c>
      <c r="B26" s="6" t="s">
        <v>124</v>
      </c>
      <c r="E26" s="10"/>
      <c r="F26" s="11"/>
      <c r="G26" s="10"/>
      <c r="H26" s="10"/>
      <c r="I26" s="10"/>
    </row>
    <row r="27" spans="1:9" x14ac:dyDescent="0.25">
      <c r="A27" s="3" t="s">
        <v>32</v>
      </c>
      <c r="B27" s="7">
        <v>0.1575</v>
      </c>
    </row>
    <row r="28" spans="1:9" x14ac:dyDescent="0.25">
      <c r="A28" s="3" t="s">
        <v>28</v>
      </c>
      <c r="B28" s="7">
        <v>0.13702546296296295</v>
      </c>
    </row>
    <row r="29" spans="1:9" x14ac:dyDescent="0.25">
      <c r="A29" s="3" t="s">
        <v>29</v>
      </c>
      <c r="B29" s="7">
        <v>0.12403935185185185</v>
      </c>
    </row>
    <row r="30" spans="1:9" x14ac:dyDescent="0.25">
      <c r="A30" s="3" t="s">
        <v>35</v>
      </c>
      <c r="B30" s="7">
        <v>0.10725694444444445</v>
      </c>
    </row>
    <row r="31" spans="1:9" x14ac:dyDescent="0.25">
      <c r="A31" s="3" t="s">
        <v>36</v>
      </c>
      <c r="B31" s="7">
        <v>0.16366898148148148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18" workbookViewId="0">
      <selection activeCell="B33" sqref="B33"/>
    </sheetView>
  </sheetViews>
  <sheetFormatPr defaultRowHeight="15" x14ac:dyDescent="0.25"/>
  <cols>
    <col min="1" max="1" width="28.42578125" customWidth="1"/>
    <col min="2" max="2" width="17.5703125" customWidth="1"/>
  </cols>
  <sheetData>
    <row r="1" spans="1:6" ht="21" x14ac:dyDescent="0.35">
      <c r="A1" s="4" t="s">
        <v>125</v>
      </c>
    </row>
    <row r="2" spans="1:6" x14ac:dyDescent="0.25">
      <c r="A2" s="1" t="s">
        <v>1</v>
      </c>
      <c r="B2" s="1" t="s">
        <v>2</v>
      </c>
    </row>
    <row r="3" spans="1:6" x14ac:dyDescent="0.25">
      <c r="A3" s="1" t="s">
        <v>3</v>
      </c>
      <c r="B3" s="1"/>
    </row>
    <row r="4" spans="1:6" x14ac:dyDescent="0.25">
      <c r="A4" s="3" t="s">
        <v>126</v>
      </c>
      <c r="B4" s="7">
        <v>0.21452546296296296</v>
      </c>
    </row>
    <row r="5" spans="1:6" x14ac:dyDescent="0.25">
      <c r="A5" s="3" t="s">
        <v>127</v>
      </c>
      <c r="B5" s="7">
        <v>0.17703703703703702</v>
      </c>
    </row>
    <row r="6" spans="1:6" x14ac:dyDescent="0.25">
      <c r="A6" s="3" t="s">
        <v>128</v>
      </c>
      <c r="B6" s="6" t="s">
        <v>129</v>
      </c>
    </row>
    <row r="7" spans="1:6" x14ac:dyDescent="0.25">
      <c r="A7" s="3" t="s">
        <v>5</v>
      </c>
      <c r="B7" s="7">
        <v>0.21756944444444445</v>
      </c>
    </row>
    <row r="8" spans="1:6" x14ac:dyDescent="0.25">
      <c r="A8" s="3" t="s">
        <v>130</v>
      </c>
      <c r="B8" s="7">
        <v>0.20443287037037039</v>
      </c>
    </row>
    <row r="9" spans="1:6" x14ac:dyDescent="0.25">
      <c r="A9" s="3" t="s">
        <v>6</v>
      </c>
      <c r="B9" s="7">
        <v>0.17002314814814815</v>
      </c>
    </row>
    <row r="10" spans="1:6" x14ac:dyDescent="0.25">
      <c r="A10" s="3" t="s">
        <v>52</v>
      </c>
      <c r="B10" s="7">
        <v>0.21496527777777777</v>
      </c>
    </row>
    <row r="11" spans="1:6" x14ac:dyDescent="0.25">
      <c r="A11" s="3" t="s">
        <v>7</v>
      </c>
      <c r="B11" s="7">
        <v>0.23393518518518519</v>
      </c>
      <c r="E11" s="10"/>
      <c r="F11" s="11"/>
    </row>
    <row r="12" spans="1:6" x14ac:dyDescent="0.25">
      <c r="A12" s="3" t="s">
        <v>8</v>
      </c>
      <c r="B12" s="7">
        <v>0.17002314814814815</v>
      </c>
      <c r="E12" s="10"/>
      <c r="F12" s="11"/>
    </row>
    <row r="13" spans="1:6" x14ac:dyDescent="0.25">
      <c r="A13" s="3" t="s">
        <v>84</v>
      </c>
      <c r="B13" s="7">
        <v>0.18567129629629631</v>
      </c>
      <c r="E13" s="10"/>
      <c r="F13" s="11"/>
    </row>
    <row r="14" spans="1:6" x14ac:dyDescent="0.25">
      <c r="A14" s="3" t="s">
        <v>85</v>
      </c>
      <c r="B14" s="7">
        <v>0.18053240740740739</v>
      </c>
      <c r="E14" s="10"/>
      <c r="F14" s="11"/>
    </row>
    <row r="15" spans="1:6" x14ac:dyDescent="0.25">
      <c r="A15" s="3" t="s">
        <v>10</v>
      </c>
      <c r="B15" s="7">
        <v>0.21496527777777777</v>
      </c>
      <c r="E15" s="10"/>
      <c r="F15" s="11"/>
    </row>
    <row r="16" spans="1:6" x14ac:dyDescent="0.25">
      <c r="A16" s="3" t="s">
        <v>13</v>
      </c>
      <c r="B16" s="7">
        <v>0.20443287037037039</v>
      </c>
      <c r="E16" s="10"/>
      <c r="F16" s="11"/>
    </row>
    <row r="17" spans="1:6" x14ac:dyDescent="0.25">
      <c r="A17" s="3" t="s">
        <v>14</v>
      </c>
      <c r="B17" s="7">
        <v>0.21756944444444445</v>
      </c>
      <c r="E17" s="10"/>
      <c r="F17" s="11"/>
    </row>
    <row r="18" spans="1:6" x14ac:dyDescent="0.25">
      <c r="A18" s="3" t="s">
        <v>15</v>
      </c>
      <c r="B18" s="7">
        <v>0.19899305555555555</v>
      </c>
      <c r="E18" s="10"/>
      <c r="F18" s="11"/>
    </row>
    <row r="19" spans="1:6" x14ac:dyDescent="0.25">
      <c r="A19" s="3" t="s">
        <v>20</v>
      </c>
      <c r="B19" s="7">
        <v>0.22233796296296296</v>
      </c>
      <c r="E19" s="10"/>
      <c r="F19" s="11"/>
    </row>
    <row r="20" spans="1:6" x14ac:dyDescent="0.25">
      <c r="A20" s="3" t="s">
        <v>18</v>
      </c>
      <c r="B20" s="7">
        <v>0.23393518518518519</v>
      </c>
      <c r="E20" s="10"/>
      <c r="F20" s="11"/>
    </row>
    <row r="21" spans="1:6" x14ac:dyDescent="0.25">
      <c r="A21" s="3" t="s">
        <v>21</v>
      </c>
      <c r="B21" s="7">
        <v>0.15443287037037037</v>
      </c>
      <c r="E21" s="10"/>
      <c r="F21" s="11"/>
    </row>
    <row r="22" spans="1:6" x14ac:dyDescent="0.25">
      <c r="A22" s="3" t="s">
        <v>22</v>
      </c>
      <c r="B22" s="7">
        <v>0.21496527777777777</v>
      </c>
      <c r="D22" s="3" t="s">
        <v>84</v>
      </c>
      <c r="E22" s="7">
        <v>0.18567129629629631</v>
      </c>
      <c r="F22" s="11"/>
    </row>
    <row r="23" spans="1:6" x14ac:dyDescent="0.25">
      <c r="A23" s="3" t="s">
        <v>131</v>
      </c>
      <c r="B23" s="7">
        <v>0.24490740740740743</v>
      </c>
      <c r="D23" s="3" t="s">
        <v>85</v>
      </c>
      <c r="E23" s="7">
        <v>0.18053240740740739</v>
      </c>
      <c r="F23" s="11"/>
    </row>
    <row r="24" spans="1:6" x14ac:dyDescent="0.25">
      <c r="A24" s="3" t="s">
        <v>96</v>
      </c>
      <c r="B24" s="7">
        <v>0.20401620370370369</v>
      </c>
      <c r="D24" s="3" t="s">
        <v>96</v>
      </c>
      <c r="E24" s="7">
        <v>0.20401620370370369</v>
      </c>
      <c r="F24" s="11"/>
    </row>
    <row r="25" spans="1:6" x14ac:dyDescent="0.25">
      <c r="A25" s="3" t="s">
        <v>23</v>
      </c>
      <c r="B25" s="7">
        <v>0.21496527777777777</v>
      </c>
      <c r="E25" s="10"/>
      <c r="F25" s="11"/>
    </row>
    <row r="26" spans="1:6" x14ac:dyDescent="0.25">
      <c r="A26" s="3" t="s">
        <v>24</v>
      </c>
      <c r="B26" s="7">
        <v>0.17002314814814815</v>
      </c>
      <c r="E26" s="10"/>
      <c r="F26" s="11"/>
    </row>
    <row r="27" spans="1:6" x14ac:dyDescent="0.25">
      <c r="A27" s="3" t="s">
        <v>28</v>
      </c>
      <c r="B27" s="7">
        <v>0.23766203703703703</v>
      </c>
      <c r="E27" s="10"/>
      <c r="F27" s="10"/>
    </row>
    <row r="28" spans="1:6" x14ac:dyDescent="0.25">
      <c r="A28" s="3" t="s">
        <v>132</v>
      </c>
      <c r="B28" s="7">
        <v>0.19171296296296295</v>
      </c>
      <c r="E28" s="10"/>
      <c r="F28" s="11"/>
    </row>
    <row r="29" spans="1:6" x14ac:dyDescent="0.25">
      <c r="A29" s="3" t="s">
        <v>29</v>
      </c>
      <c r="B29" s="7">
        <v>0.21662037037037038</v>
      </c>
      <c r="E29" s="10"/>
      <c r="F29" s="11"/>
    </row>
    <row r="30" spans="1:6" x14ac:dyDescent="0.25">
      <c r="A30" s="3"/>
      <c r="B30" s="6"/>
      <c r="E30" s="10"/>
      <c r="F30" s="11"/>
    </row>
    <row r="31" spans="1:6" x14ac:dyDescent="0.25">
      <c r="A31" s="1" t="s">
        <v>30</v>
      </c>
      <c r="B31" s="6"/>
    </row>
    <row r="32" spans="1:6" x14ac:dyDescent="0.25">
      <c r="A32" s="3" t="s">
        <v>133</v>
      </c>
      <c r="B32" s="7">
        <v>0.10309027777777778</v>
      </c>
    </row>
    <row r="33" spans="1:2" x14ac:dyDescent="0.25">
      <c r="A33" s="3" t="s">
        <v>123</v>
      </c>
      <c r="B33" s="7">
        <v>7.1388888888888891E-2</v>
      </c>
    </row>
    <row r="34" spans="1:2" x14ac:dyDescent="0.25">
      <c r="A34" s="3" t="s">
        <v>134</v>
      </c>
      <c r="B34" s="7">
        <v>9.7916666666666666E-2</v>
      </c>
    </row>
    <row r="35" spans="1:2" x14ac:dyDescent="0.25">
      <c r="A35" s="3" t="s">
        <v>32</v>
      </c>
      <c r="B35" s="7">
        <v>0.12768518518518518</v>
      </c>
    </row>
    <row r="36" spans="1:2" x14ac:dyDescent="0.25">
      <c r="A36" s="3" t="s">
        <v>135</v>
      </c>
      <c r="B36" s="7">
        <v>9.1516203703703711E-2</v>
      </c>
    </row>
    <row r="37" spans="1:2" x14ac:dyDescent="0.25">
      <c r="A37" s="3" t="s">
        <v>35</v>
      </c>
      <c r="B37" s="7">
        <v>0.10189814814814814</v>
      </c>
    </row>
    <row r="38" spans="1:2" x14ac:dyDescent="0.25">
      <c r="A38" s="3" t="s">
        <v>36</v>
      </c>
      <c r="B38" s="7">
        <v>0.1476388888888889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2"/>
  <sheetViews>
    <sheetView workbookViewId="0">
      <selection activeCell="E12" sqref="E12"/>
    </sheetView>
  </sheetViews>
  <sheetFormatPr defaultRowHeight="15" x14ac:dyDescent="0.25"/>
  <cols>
    <col min="1" max="1" width="22.5703125" bestFit="1" customWidth="1"/>
    <col min="2" max="2" width="12.7109375" bestFit="1" customWidth="1"/>
    <col min="3" max="3" width="15.42578125" bestFit="1" customWidth="1"/>
    <col min="4" max="4" width="11.85546875" bestFit="1" customWidth="1"/>
    <col min="5" max="5" width="11.140625" bestFit="1" customWidth="1"/>
    <col min="6" max="6" width="11.42578125" bestFit="1" customWidth="1"/>
    <col min="7" max="7" width="12.140625" bestFit="1" customWidth="1"/>
  </cols>
  <sheetData>
    <row r="1" spans="1:8" x14ac:dyDescent="0.25">
      <c r="A1" s="1" t="s">
        <v>1</v>
      </c>
    </row>
    <row r="2" spans="1:8" x14ac:dyDescent="0.25">
      <c r="A2" s="1" t="s">
        <v>3</v>
      </c>
      <c r="B2" s="1" t="s">
        <v>136</v>
      </c>
      <c r="C2" s="1" t="s">
        <v>137</v>
      </c>
      <c r="D2" s="1" t="s">
        <v>138</v>
      </c>
      <c r="E2" s="1" t="s">
        <v>139</v>
      </c>
      <c r="F2" s="1" t="s">
        <v>140</v>
      </c>
      <c r="G2" s="1" t="s">
        <v>141</v>
      </c>
      <c r="H2" s="19" t="s">
        <v>146</v>
      </c>
    </row>
    <row r="3" spans="1:8" x14ac:dyDescent="0.25">
      <c r="A3" s="3" t="s">
        <v>5</v>
      </c>
      <c r="B3" s="7">
        <v>0.21064814814814814</v>
      </c>
      <c r="C3" s="7">
        <v>0.2366435185185185</v>
      </c>
      <c r="D3" s="7">
        <v>0.20655092592592594</v>
      </c>
      <c r="E3" s="7">
        <v>0.26070601851851855</v>
      </c>
      <c r="F3" s="7">
        <v>0.21756944444444445</v>
      </c>
      <c r="G3" s="16">
        <f>SUM(B3:F3)</f>
        <v>1.1321180555555557</v>
      </c>
      <c r="H3" s="20">
        <f>G3/5</f>
        <v>0.22642361111111114</v>
      </c>
    </row>
    <row r="4" spans="1:8" x14ac:dyDescent="0.25">
      <c r="A4" s="3" t="s">
        <v>6</v>
      </c>
      <c r="B4" s="7">
        <v>0.18050925925925929</v>
      </c>
      <c r="C4" s="7">
        <v>0.18134259259259258</v>
      </c>
      <c r="D4" s="7">
        <v>0.17020833333333332</v>
      </c>
      <c r="E4" s="7">
        <v>0.18087962962962964</v>
      </c>
      <c r="F4" s="7">
        <v>0.17002314814814815</v>
      </c>
      <c r="G4" s="16">
        <f t="shared" ref="G4:G16" si="0">SUM(B4:F4)</f>
        <v>0.88296296296296295</v>
      </c>
      <c r="H4" s="20">
        <f t="shared" ref="H4:H16" si="1">G4/5</f>
        <v>0.17659259259259258</v>
      </c>
    </row>
    <row r="5" spans="1:8" x14ac:dyDescent="0.25">
      <c r="A5" s="3" t="s">
        <v>7</v>
      </c>
      <c r="B5" s="7">
        <v>0.22152777777777777</v>
      </c>
      <c r="C5" s="7">
        <v>0.24089120370370373</v>
      </c>
      <c r="D5" s="7">
        <v>0.22657407407407407</v>
      </c>
      <c r="E5" s="7">
        <v>0.26070601851851855</v>
      </c>
      <c r="F5" s="7">
        <v>0.23393518518518519</v>
      </c>
      <c r="G5" s="16">
        <f t="shared" si="0"/>
        <v>1.1836342592592592</v>
      </c>
      <c r="H5" s="20">
        <f t="shared" si="1"/>
        <v>0.23672685185185185</v>
      </c>
    </row>
    <row r="6" spans="1:8" x14ac:dyDescent="0.25">
      <c r="A6" s="3" t="s">
        <v>8</v>
      </c>
      <c r="B6" s="7">
        <v>0.1633449074074074</v>
      </c>
      <c r="C6" s="7">
        <v>0.16342592592592595</v>
      </c>
      <c r="D6" s="7">
        <v>0.15981481481481483</v>
      </c>
      <c r="E6" s="7">
        <v>0.19655092592592593</v>
      </c>
      <c r="F6" s="7">
        <v>0.17002314814814815</v>
      </c>
      <c r="G6" s="16">
        <f t="shared" si="0"/>
        <v>0.85315972222222225</v>
      </c>
      <c r="H6" s="20">
        <f t="shared" si="1"/>
        <v>0.17063194444444446</v>
      </c>
    </row>
    <row r="7" spans="1:8" x14ac:dyDescent="0.25">
      <c r="A7" s="3" t="s">
        <v>10</v>
      </c>
      <c r="B7" s="7">
        <v>0.20273148148148148</v>
      </c>
      <c r="C7" s="7">
        <v>0.21380787037037038</v>
      </c>
      <c r="D7" s="7">
        <v>0.19627314814814814</v>
      </c>
      <c r="E7" s="7">
        <v>0.23285879629629633</v>
      </c>
      <c r="F7" s="7">
        <v>0.21496527777777777</v>
      </c>
      <c r="G7" s="16">
        <f t="shared" si="0"/>
        <v>1.0606365740740742</v>
      </c>
      <c r="H7" s="20">
        <f t="shared" si="1"/>
        <v>0.21212731481481484</v>
      </c>
    </row>
    <row r="8" spans="1:8" x14ac:dyDescent="0.25">
      <c r="A8" s="3" t="s">
        <v>13</v>
      </c>
      <c r="B8" s="7">
        <v>0.18267361111111111</v>
      </c>
      <c r="C8" s="7">
        <v>0.20478009259259258</v>
      </c>
      <c r="D8" s="7">
        <v>0.18387731481481481</v>
      </c>
      <c r="E8" s="7">
        <v>0.22972222222222224</v>
      </c>
      <c r="F8" s="7">
        <v>0.20443287037037039</v>
      </c>
      <c r="G8" s="16">
        <f t="shared" si="0"/>
        <v>1.0054861111111113</v>
      </c>
      <c r="H8" s="20">
        <f t="shared" si="1"/>
        <v>0.20109722222222226</v>
      </c>
    </row>
    <row r="9" spans="1:8" x14ac:dyDescent="0.25">
      <c r="A9" s="3" t="s">
        <v>14</v>
      </c>
      <c r="B9" s="7">
        <v>0.21064814814814814</v>
      </c>
      <c r="C9" s="7">
        <v>0.2366435185185185</v>
      </c>
      <c r="D9" s="7">
        <v>0.20655092592592594</v>
      </c>
      <c r="E9" s="7">
        <v>0.26070601851851855</v>
      </c>
      <c r="F9" s="7">
        <v>0.21756944444444445</v>
      </c>
      <c r="G9" s="16">
        <f t="shared" si="0"/>
        <v>1.1321180555555557</v>
      </c>
      <c r="H9" s="20">
        <f t="shared" si="1"/>
        <v>0.22642361111111114</v>
      </c>
    </row>
    <row r="10" spans="1:8" x14ac:dyDescent="0.25">
      <c r="A10" s="3" t="s">
        <v>15</v>
      </c>
      <c r="B10" s="7">
        <v>0.21482638888888891</v>
      </c>
      <c r="C10" s="7">
        <v>0.21822916666666667</v>
      </c>
      <c r="D10" s="7">
        <v>0.20473379629629629</v>
      </c>
      <c r="E10" s="7">
        <v>0.26070601851851855</v>
      </c>
      <c r="F10" s="7">
        <v>0.19899305555555555</v>
      </c>
      <c r="G10" s="16">
        <f t="shared" si="0"/>
        <v>1.0974884259259259</v>
      </c>
      <c r="H10" s="20">
        <f t="shared" si="1"/>
        <v>0.21949768518518517</v>
      </c>
    </row>
    <row r="11" spans="1:8" x14ac:dyDescent="0.25">
      <c r="A11" s="3" t="s">
        <v>18</v>
      </c>
      <c r="B11" s="7">
        <v>0.23081018518518517</v>
      </c>
      <c r="C11" s="7">
        <v>0.22824074074074074</v>
      </c>
      <c r="D11" s="7">
        <v>0.21562499999999998</v>
      </c>
      <c r="E11" s="7">
        <v>0.26070601851851855</v>
      </c>
      <c r="F11" s="7">
        <v>0.22233796296296296</v>
      </c>
      <c r="G11" s="16">
        <f t="shared" si="0"/>
        <v>1.1577199074074074</v>
      </c>
      <c r="H11" s="20">
        <f t="shared" si="1"/>
        <v>0.23154398148148148</v>
      </c>
    </row>
    <row r="12" spans="1:8" x14ac:dyDescent="0.25">
      <c r="A12" s="3" t="s">
        <v>20</v>
      </c>
      <c r="B12" s="7">
        <v>0.22175925925925924</v>
      </c>
      <c r="C12" s="7">
        <v>0.22013888888888888</v>
      </c>
      <c r="D12" s="7">
        <v>0.20363425925925926</v>
      </c>
      <c r="E12" s="7">
        <v>0.2412037037037037</v>
      </c>
      <c r="F12" s="7">
        <v>0.23393518518518519</v>
      </c>
      <c r="G12" s="16">
        <f t="shared" si="0"/>
        <v>1.1206712962962961</v>
      </c>
      <c r="H12" s="20">
        <f t="shared" si="1"/>
        <v>0.22413425925925923</v>
      </c>
    </row>
    <row r="13" spans="1:8" x14ac:dyDescent="0.25">
      <c r="A13" s="3" t="s">
        <v>21</v>
      </c>
      <c r="B13" s="7">
        <v>0.15574074074074074</v>
      </c>
      <c r="C13" s="7">
        <v>0.17408564814814817</v>
      </c>
      <c r="D13" s="7">
        <v>0.14506944444444445</v>
      </c>
      <c r="E13" s="7">
        <v>0.17777777777777778</v>
      </c>
      <c r="F13" s="7">
        <v>0.15443287037037037</v>
      </c>
      <c r="G13" s="16">
        <f t="shared" si="0"/>
        <v>0.80710648148148156</v>
      </c>
      <c r="H13" s="20">
        <f t="shared" si="1"/>
        <v>0.16142129629629631</v>
      </c>
    </row>
    <row r="14" spans="1:8" x14ac:dyDescent="0.25">
      <c r="A14" s="3" t="s">
        <v>22</v>
      </c>
      <c r="B14" s="7">
        <v>0.21221064814814816</v>
      </c>
      <c r="C14" s="7">
        <v>0.22473379629629631</v>
      </c>
      <c r="D14" s="7">
        <v>0.20473379629629629</v>
      </c>
      <c r="E14" s="7">
        <v>0.26070601851851855</v>
      </c>
      <c r="F14" s="7">
        <v>0.21496527777777777</v>
      </c>
      <c r="G14" s="16">
        <f t="shared" si="0"/>
        <v>1.117349537037037</v>
      </c>
      <c r="H14" s="20">
        <f t="shared" si="1"/>
        <v>0.22346990740740741</v>
      </c>
    </row>
    <row r="15" spans="1:8" x14ac:dyDescent="0.25">
      <c r="A15" s="3" t="s">
        <v>23</v>
      </c>
      <c r="B15" s="7">
        <v>0.21482638888888891</v>
      </c>
      <c r="C15" s="7">
        <v>0.2366435185185185</v>
      </c>
      <c r="D15" s="7">
        <v>0.20473379629629629</v>
      </c>
      <c r="E15" s="7">
        <v>0.26070601851851855</v>
      </c>
      <c r="F15" s="7">
        <v>0.21496527777777777</v>
      </c>
      <c r="G15" s="16">
        <f t="shared" si="0"/>
        <v>1.131875</v>
      </c>
      <c r="H15" s="20">
        <f t="shared" si="1"/>
        <v>0.22637499999999999</v>
      </c>
    </row>
    <row r="16" spans="1:8" x14ac:dyDescent="0.25">
      <c r="A16" s="3" t="s">
        <v>24</v>
      </c>
      <c r="B16" s="7">
        <v>0.18050925925925929</v>
      </c>
      <c r="C16" s="7">
        <v>0.18134259259259258</v>
      </c>
      <c r="D16" s="7">
        <v>0.17020833333333332</v>
      </c>
      <c r="E16" s="7">
        <v>0.18087962962962964</v>
      </c>
      <c r="F16" s="7">
        <v>0.17002314814814815</v>
      </c>
      <c r="G16" s="16">
        <f t="shared" si="0"/>
        <v>0.88296296296296295</v>
      </c>
      <c r="H16" s="20">
        <f t="shared" si="1"/>
        <v>0.17659259259259258</v>
      </c>
    </row>
    <row r="17" spans="1:8" x14ac:dyDescent="0.25">
      <c r="A17" s="3" t="s">
        <v>28</v>
      </c>
      <c r="B17" s="7">
        <v>0.2091550925925926</v>
      </c>
      <c r="C17" s="7">
        <v>0.23916666666666667</v>
      </c>
      <c r="D17" s="7">
        <v>0.24135416666666668</v>
      </c>
      <c r="E17" s="7" t="s">
        <v>142</v>
      </c>
      <c r="F17" s="7">
        <v>0.23766203703703703</v>
      </c>
      <c r="G17" s="16">
        <f>B17+C17+D17+F17+Midtjylland!B28</f>
        <v>1.064363425925926</v>
      </c>
      <c r="H17" s="6" t="s">
        <v>147</v>
      </c>
    </row>
    <row r="18" spans="1:8" x14ac:dyDescent="0.25">
      <c r="A18" s="3" t="s">
        <v>29</v>
      </c>
      <c r="B18" s="7">
        <v>0.21650462962962966</v>
      </c>
      <c r="C18" s="6" t="s">
        <v>67</v>
      </c>
      <c r="D18" s="7">
        <v>0.22262731481481482</v>
      </c>
      <c r="E18" s="7" t="s">
        <v>143</v>
      </c>
      <c r="F18" s="7">
        <v>0.21662037037037038</v>
      </c>
      <c r="G18" s="16">
        <f>B18+D18+F18+Midtjylland!B29+Samlet!C19</f>
        <v>0.94099537037037051</v>
      </c>
      <c r="H18" s="6" t="s">
        <v>147</v>
      </c>
    </row>
    <row r="19" spans="1:8" x14ac:dyDescent="0.25">
      <c r="C19" s="18">
        <v>0.16120370370370371</v>
      </c>
      <c r="G19" s="12"/>
      <c r="H19" s="13"/>
    </row>
    <row r="20" spans="1:8" x14ac:dyDescent="0.25">
      <c r="A20" s="1" t="s">
        <v>30</v>
      </c>
      <c r="G20" s="12"/>
      <c r="H20" s="13"/>
    </row>
    <row r="21" spans="1:8" x14ac:dyDescent="0.25">
      <c r="A21" s="3" t="s">
        <v>32</v>
      </c>
      <c r="B21" s="7">
        <v>0.12534722222222222</v>
      </c>
      <c r="C21" s="7">
        <v>0.14450231481481482</v>
      </c>
      <c r="D21" s="7">
        <v>0.11768518518518518</v>
      </c>
      <c r="E21" s="7">
        <v>0.1575</v>
      </c>
      <c r="F21" s="7">
        <v>0.12768518518518518</v>
      </c>
      <c r="G21" s="16">
        <f>SUM(B21:F21)</f>
        <v>0.6727199074074075</v>
      </c>
      <c r="H21" s="20">
        <f>G21/5</f>
        <v>0.1345439814814815</v>
      </c>
    </row>
    <row r="22" spans="1:8" x14ac:dyDescent="0.25">
      <c r="A22" s="3" t="s">
        <v>35</v>
      </c>
      <c r="B22" s="7">
        <v>9.4560185185185178E-2</v>
      </c>
      <c r="C22" s="7">
        <v>9.7893518518518519E-2</v>
      </c>
      <c r="D22" s="7">
        <v>9.0023148148148144E-2</v>
      </c>
      <c r="E22" s="7">
        <v>0.10725694444444445</v>
      </c>
      <c r="F22" s="7">
        <v>0.10189814814814814</v>
      </c>
      <c r="G22" s="16">
        <f t="shared" ref="G22:G42" si="2">SUM(B22:F22)</f>
        <v>0.49163194444444441</v>
      </c>
      <c r="H22" s="20">
        <f t="shared" ref="H22:H23" si="3">G22/5</f>
        <v>9.832638888888888E-2</v>
      </c>
    </row>
    <row r="23" spans="1:8" x14ac:dyDescent="0.25">
      <c r="A23" s="3" t="s">
        <v>36</v>
      </c>
      <c r="B23" s="7">
        <v>0.17027777777777778</v>
      </c>
      <c r="C23" s="7">
        <v>0.16120370370370371</v>
      </c>
      <c r="D23" s="7">
        <v>0.16077546296296297</v>
      </c>
      <c r="E23" s="7">
        <v>0.16366898148148148</v>
      </c>
      <c r="F23" s="7">
        <v>0.1476388888888889</v>
      </c>
      <c r="G23" s="16">
        <f t="shared" si="2"/>
        <v>0.80356481481481479</v>
      </c>
      <c r="H23" s="20">
        <f t="shared" si="3"/>
        <v>0.16071296296296295</v>
      </c>
    </row>
    <row r="24" spans="1:8" x14ac:dyDescent="0.25">
      <c r="A24" s="10"/>
      <c r="B24" s="11"/>
      <c r="C24" s="11"/>
      <c r="D24" s="11"/>
      <c r="E24" s="11"/>
      <c r="F24" s="11"/>
      <c r="G24" s="17"/>
      <c r="H24" s="13"/>
    </row>
    <row r="25" spans="1:8" x14ac:dyDescent="0.25">
      <c r="A25" s="10"/>
      <c r="B25" s="11"/>
      <c r="C25" s="11"/>
      <c r="D25" s="11"/>
      <c r="E25" s="11"/>
      <c r="F25" s="11"/>
      <c r="G25" s="17"/>
      <c r="H25" s="13"/>
    </row>
    <row r="26" spans="1:8" x14ac:dyDescent="0.25">
      <c r="A26" s="19" t="s">
        <v>144</v>
      </c>
      <c r="B26" s="11"/>
      <c r="C26" s="11"/>
      <c r="D26" s="11"/>
      <c r="E26" s="11"/>
      <c r="F26" s="11"/>
      <c r="G26" s="17"/>
      <c r="H26" s="13"/>
    </row>
    <row r="27" spans="1:8" x14ac:dyDescent="0.25">
      <c r="A27" s="3" t="s">
        <v>4</v>
      </c>
      <c r="B27" s="7">
        <v>0.18377314814814816</v>
      </c>
      <c r="C27" s="3"/>
      <c r="D27" s="7">
        <v>0.18609953703703705</v>
      </c>
      <c r="E27" s="3"/>
      <c r="F27" s="3"/>
      <c r="G27" s="16">
        <f t="shared" si="2"/>
        <v>0.36987268518518523</v>
      </c>
      <c r="H27" s="20">
        <f>G27/2</f>
        <v>0.18493634259259262</v>
      </c>
    </row>
    <row r="28" spans="1:8" x14ac:dyDescent="0.25">
      <c r="A28" s="3" t="s">
        <v>37</v>
      </c>
      <c r="B28" s="7">
        <v>0.19648148148148148</v>
      </c>
      <c r="C28" s="7">
        <v>0.20380787037037038</v>
      </c>
      <c r="D28" s="3"/>
      <c r="E28" s="3"/>
      <c r="F28" s="3"/>
      <c r="G28" s="16">
        <f t="shared" si="2"/>
        <v>0.40028935185185188</v>
      </c>
      <c r="H28" s="20">
        <f>G28/2</f>
        <v>0.20014467592592594</v>
      </c>
    </row>
    <row r="29" spans="1:8" x14ac:dyDescent="0.25">
      <c r="A29" s="3" t="s">
        <v>9</v>
      </c>
      <c r="B29" s="7">
        <v>0.2000925925925926</v>
      </c>
      <c r="C29" s="7">
        <v>0.20621527777777779</v>
      </c>
      <c r="D29" s="7">
        <v>0.19688657407407406</v>
      </c>
      <c r="E29" s="3"/>
      <c r="F29" s="3"/>
      <c r="G29" s="16">
        <f t="shared" si="2"/>
        <v>0.60319444444444448</v>
      </c>
      <c r="H29" s="20">
        <f>G29/3</f>
        <v>0.20106481481481484</v>
      </c>
    </row>
    <row r="30" spans="1:8" x14ac:dyDescent="0.25">
      <c r="A30" s="3" t="s">
        <v>17</v>
      </c>
      <c r="B30" s="7">
        <v>0.19648148148148148</v>
      </c>
      <c r="C30" s="7">
        <v>0.21380787037037038</v>
      </c>
      <c r="D30" s="7">
        <v>0.19627314814814814</v>
      </c>
      <c r="E30" s="3"/>
      <c r="F30" s="3"/>
      <c r="G30" s="16">
        <f t="shared" si="2"/>
        <v>0.6065625</v>
      </c>
      <c r="H30" s="20">
        <f>G30/3</f>
        <v>0.20218749999999999</v>
      </c>
    </row>
    <row r="31" spans="1:8" x14ac:dyDescent="0.25">
      <c r="A31" s="3" t="s">
        <v>38</v>
      </c>
      <c r="B31" s="7">
        <v>0.21482638888888891</v>
      </c>
      <c r="C31" s="7">
        <v>0.2366435185185185</v>
      </c>
      <c r="D31" s="3"/>
      <c r="E31" s="3"/>
      <c r="F31" s="3"/>
      <c r="G31" s="16">
        <f t="shared" si="2"/>
        <v>0.45146990740740744</v>
      </c>
      <c r="H31" s="20">
        <f>G31/2</f>
        <v>0.22573495370370372</v>
      </c>
    </row>
    <row r="32" spans="1:8" x14ac:dyDescent="0.25">
      <c r="A32" s="3" t="s">
        <v>27</v>
      </c>
      <c r="B32" s="7">
        <v>0.20709490740740741</v>
      </c>
      <c r="C32" s="7">
        <v>0.21380787037037038</v>
      </c>
      <c r="D32" s="3"/>
      <c r="E32" s="3"/>
      <c r="F32" s="3"/>
      <c r="G32" s="16">
        <f t="shared" si="2"/>
        <v>0.42090277777777779</v>
      </c>
      <c r="H32" s="20">
        <f t="shared" ref="H32:H33" si="4">G32/2</f>
        <v>0.2104513888888889</v>
      </c>
    </row>
    <row r="33" spans="1:8" x14ac:dyDescent="0.25">
      <c r="A33" s="3" t="s">
        <v>52</v>
      </c>
      <c r="B33" s="3"/>
      <c r="C33" s="7">
        <v>0.19444444444444445</v>
      </c>
      <c r="D33" s="3"/>
      <c r="E33" s="3"/>
      <c r="F33" s="7">
        <v>0.21496527777777777</v>
      </c>
      <c r="G33" s="16">
        <f t="shared" si="2"/>
        <v>0.40940972222222222</v>
      </c>
      <c r="H33" s="20">
        <f t="shared" si="4"/>
        <v>0.20470486111111111</v>
      </c>
    </row>
    <row r="34" spans="1:8" x14ac:dyDescent="0.25">
      <c r="A34" s="3" t="s">
        <v>84</v>
      </c>
      <c r="B34" s="3"/>
      <c r="C34" s="3"/>
      <c r="D34" s="7">
        <v>0.16278935185185187</v>
      </c>
      <c r="E34" s="7">
        <v>0.20598379629629629</v>
      </c>
      <c r="F34" s="7">
        <v>0.18567129629629631</v>
      </c>
      <c r="G34" s="16">
        <f t="shared" si="2"/>
        <v>0.55444444444444452</v>
      </c>
      <c r="H34" s="20">
        <f>G34/3</f>
        <v>0.18481481481481485</v>
      </c>
    </row>
    <row r="35" spans="1:8" x14ac:dyDescent="0.25">
      <c r="A35" s="3" t="s">
        <v>85</v>
      </c>
      <c r="B35" s="3"/>
      <c r="C35" s="3"/>
      <c r="D35" s="7">
        <v>0.17020833333333332</v>
      </c>
      <c r="E35" s="7">
        <v>0.19408564814814813</v>
      </c>
      <c r="F35" s="7">
        <v>0.18053240740740739</v>
      </c>
      <c r="G35" s="16">
        <f t="shared" si="2"/>
        <v>0.5448263888888889</v>
      </c>
      <c r="H35" s="20">
        <f t="shared" ref="H35:H36" si="5">G35/3</f>
        <v>0.18160879629629631</v>
      </c>
    </row>
    <row r="36" spans="1:8" x14ac:dyDescent="0.25">
      <c r="A36" s="3" t="s">
        <v>96</v>
      </c>
      <c r="B36" s="3"/>
      <c r="C36" s="3"/>
      <c r="D36" s="7">
        <v>0.20099537037037038</v>
      </c>
      <c r="E36" s="7">
        <v>0.23717592592592593</v>
      </c>
      <c r="F36" s="7">
        <v>0.20401620370370369</v>
      </c>
      <c r="G36" s="16">
        <f t="shared" si="2"/>
        <v>0.64218750000000002</v>
      </c>
      <c r="H36" s="20">
        <f t="shared" si="5"/>
        <v>0.21406250000000002</v>
      </c>
    </row>
    <row r="37" spans="1:8" x14ac:dyDescent="0.25">
      <c r="G37" s="17"/>
      <c r="H37" s="13"/>
    </row>
    <row r="38" spans="1:8" x14ac:dyDescent="0.25">
      <c r="G38" s="17"/>
      <c r="H38" s="13"/>
    </row>
    <row r="39" spans="1:8" x14ac:dyDescent="0.25">
      <c r="A39" s="1" t="s">
        <v>145</v>
      </c>
      <c r="G39" s="17"/>
      <c r="H39" s="13"/>
    </row>
    <row r="40" spans="1:8" x14ac:dyDescent="0.25">
      <c r="A40" s="5" t="s">
        <v>100</v>
      </c>
      <c r="B40" s="3"/>
      <c r="C40" s="3"/>
      <c r="D40" s="7">
        <v>8.74537037037037E-2</v>
      </c>
      <c r="E40" s="7">
        <v>0.10174768518518518</v>
      </c>
      <c r="F40" s="3"/>
      <c r="G40" s="16">
        <f t="shared" si="2"/>
        <v>0.18920138888888888</v>
      </c>
      <c r="H40" s="20">
        <f>G40/2</f>
        <v>9.4600694444444439E-2</v>
      </c>
    </row>
    <row r="41" spans="1:8" x14ac:dyDescent="0.25">
      <c r="A41" s="3" t="s">
        <v>104</v>
      </c>
      <c r="B41" s="3"/>
      <c r="C41" s="3"/>
      <c r="D41" s="7">
        <v>9.7384259259259254E-2</v>
      </c>
      <c r="E41" s="7">
        <v>0.12204861111111111</v>
      </c>
      <c r="F41" s="3"/>
      <c r="G41" s="16">
        <f t="shared" si="2"/>
        <v>0.21943287037037035</v>
      </c>
      <c r="H41" s="20">
        <f t="shared" ref="H41:H42" si="6">G41/2</f>
        <v>0.10971643518518517</v>
      </c>
    </row>
    <row r="42" spans="1:8" x14ac:dyDescent="0.25">
      <c r="A42" s="3" t="s">
        <v>123</v>
      </c>
      <c r="B42" s="3"/>
      <c r="C42" s="3"/>
      <c r="D42" s="3"/>
      <c r="E42" s="7">
        <v>9.3449074074074087E-2</v>
      </c>
      <c r="F42" s="7">
        <v>7.1388888888888891E-2</v>
      </c>
      <c r="G42" s="16">
        <f t="shared" si="2"/>
        <v>0.16483796296296299</v>
      </c>
      <c r="H42" s="20">
        <f t="shared" si="6"/>
        <v>8.2418981481481496E-2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Hovedstaden</vt:lpstr>
      <vt:lpstr>Sjælland</vt:lpstr>
      <vt:lpstr>Syddanmark</vt:lpstr>
      <vt:lpstr>Midtjylland</vt:lpstr>
      <vt:lpstr>Nordjylland</vt:lpstr>
      <vt:lpstr>Samlet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Ove Schneider</cp:lastModifiedBy>
  <dcterms:created xsi:type="dcterms:W3CDTF">2018-05-28T07:39:35Z</dcterms:created>
  <dcterms:modified xsi:type="dcterms:W3CDTF">2018-09-24T08:46:37Z</dcterms:modified>
</cp:coreProperties>
</file>